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780" yWindow="780" windowWidth="15375" windowHeight="78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55" i="1" l="1"/>
  <c r="B79" i="1"/>
  <c r="W66" i="1"/>
  <c r="W65" i="1"/>
  <c r="B78" i="1"/>
</calcChain>
</file>

<file path=xl/sharedStrings.xml><?xml version="1.0" encoding="utf-8"?>
<sst xmlns="http://schemas.openxmlformats.org/spreadsheetml/2006/main" count="109" uniqueCount="91">
  <si>
    <t>The proportion of 9th, 10th, and 11th graders who participate in extracurricular activities.</t>
  </si>
  <si>
    <t>Kurtosis</t>
  </si>
  <si>
    <t>Skewness</t>
  </si>
  <si>
    <t>Chapter 4</t>
  </si>
  <si>
    <t>Question 1</t>
  </si>
  <si>
    <t>Bins</t>
  </si>
  <si>
    <t>Question 2</t>
  </si>
  <si>
    <t>What type of chart you would use, and why, for the questions below.</t>
  </si>
  <si>
    <t xml:space="preserve">The number of officers in a police force over a period of 10 years. </t>
  </si>
  <si>
    <t xml:space="preserve">The number of middle schoolers who use marijuana versus those who do not. </t>
  </si>
  <si>
    <t>Question 3</t>
  </si>
  <si>
    <t>Type of Crime</t>
  </si>
  <si>
    <t>Number of Reported Crimes</t>
  </si>
  <si>
    <t>Violent Crime</t>
  </si>
  <si>
    <t>Murder</t>
  </si>
  <si>
    <t>Rape</t>
  </si>
  <si>
    <t>Robbery</t>
  </si>
  <si>
    <t>Aggravated assault</t>
  </si>
  <si>
    <t>Property Crime</t>
  </si>
  <si>
    <t>Burglary</t>
  </si>
  <si>
    <t>Larceny</t>
  </si>
  <si>
    <t>Motor Vehicle Theft</t>
  </si>
  <si>
    <t xml:space="preserve">Total number of crimes </t>
  </si>
  <si>
    <t>Question 4</t>
  </si>
  <si>
    <t xml:space="preserve">Using the dataset for Question 1, calculate the skewness and kurtosis values below. Explain what the values mean about the dataset in the box provided. </t>
  </si>
  <si>
    <t>Chapter 5</t>
  </si>
  <si>
    <t>Scores</t>
  </si>
  <si>
    <t xml:space="preserve">Using the crime dataset below, create (1) a column chart and (2) a pie chart. Place both charts to the right. Explain in the box below which chart makes the most sense for this data and why. </t>
  </si>
  <si>
    <t>Question 5</t>
  </si>
  <si>
    <t># Correct</t>
  </si>
  <si>
    <t>Attitude Score</t>
  </si>
  <si>
    <t>Pearson Corr</t>
  </si>
  <si>
    <t>r²</t>
  </si>
  <si>
    <t xml:space="preserve">Using the dataset below, compute the Person product-moment correlation coefficient and the coefficient of determination. Explain the notable characteristics of correlation coefficients, and interpret the results you achieved in your calculations. </t>
  </si>
  <si>
    <t>Question 6</t>
  </si>
  <si>
    <t xml:space="preserve">Construct a scatterplot using the dataset from Question 5 (you can place the scatterplot below the box for your response to this question). Based on the scatterplot, would you predict the correlation to be direct or indirect? Why? </t>
  </si>
  <si>
    <t>Question 7</t>
  </si>
  <si>
    <t xml:space="preserve">Using the dataset below, compute the Pearson correlation coefficient and interpret the relationship. Also, compute the coefficient of determination and explain your results. </t>
  </si>
  <si>
    <t>Strength</t>
  </si>
  <si>
    <t>Question 8</t>
  </si>
  <si>
    <t xml:space="preserve">The coefficient of determination between two variables is .64. Answer the following questions. </t>
  </si>
  <si>
    <t>What is the Pearson correlation coefficient?</t>
  </si>
  <si>
    <t>How strong is the relationship?</t>
  </si>
  <si>
    <r>
      <t xml:space="preserve">How much of the variance in the relationship between these two variables is </t>
    </r>
    <r>
      <rPr>
        <b/>
        <u/>
        <sz val="11"/>
        <color theme="1"/>
        <rFont val="Calibri"/>
        <family val="2"/>
        <scheme val="minor"/>
      </rPr>
      <t xml:space="preserve">unaccounted </t>
    </r>
    <r>
      <rPr>
        <sz val="11"/>
        <color theme="1"/>
        <rFont val="Calibri"/>
        <family val="2"/>
        <scheme val="minor"/>
      </rPr>
      <t>for?</t>
    </r>
  </si>
  <si>
    <t>Question 9</t>
  </si>
  <si>
    <t>When variables are related to each other, why might this be the case? Also, when two variables are strongly related to one another, does it mean that a change in one variable causes a change in the other? Why or why not?</t>
  </si>
  <si>
    <t>Question 10</t>
  </si>
  <si>
    <t>Wash</t>
  </si>
  <si>
    <t>Number</t>
  </si>
  <si>
    <t>Infect</t>
  </si>
  <si>
    <t>Using the dataset below, create a frequency distribution and a histogram for the data (hint: you will need to create a colmun for the "bins" [i.e., the interval you want to use]). Place the fequency distribution and histogram to the right of the data column.</t>
  </si>
  <si>
    <t xml:space="preserve">Using the dataset below and the Data Analysis tool, compute the correlations (i.e. create a correlation matrix) between hand-washing efficiency scored on a scale of 1 to 5 with 1 being best (Wash), number of times hands are washed each day (Number), and number of hospital-wide infections (Infect). What can you say about the results? </t>
  </si>
  <si>
    <t>Speed in Seconds</t>
  </si>
  <si>
    <t>21-30</t>
  </si>
  <si>
    <t>31-40</t>
  </si>
  <si>
    <t>41-50</t>
  </si>
  <si>
    <t>51-60</t>
  </si>
  <si>
    <t>0-10</t>
  </si>
  <si>
    <t>11-20'</t>
  </si>
  <si>
    <t>Frequency</t>
  </si>
  <si>
    <t>Bin</t>
  </si>
  <si>
    <t>Column1</t>
  </si>
  <si>
    <t>Mean</t>
  </si>
  <si>
    <t>Standard Error</t>
  </si>
  <si>
    <t>Median</t>
  </si>
  <si>
    <t>Mode</t>
  </si>
  <si>
    <t>Standard Deviation</t>
  </si>
  <si>
    <t>Sample Variance</t>
  </si>
  <si>
    <t>Range</t>
  </si>
  <si>
    <t>Minimum</t>
  </si>
  <si>
    <t>Maximum</t>
  </si>
  <si>
    <t>Sum</t>
  </si>
  <si>
    <t>Count</t>
  </si>
  <si>
    <t xml:space="preserve">Since the Skweness is negative,  the data are negatively skewed or skewed left, meaning that the left tail is longer. The skewness is between −½ and +½, hence the distribution is approximately symmetric. The distribution is platykurtic because the Kurtosis is less than 3. </t>
  </si>
  <si>
    <t xml:space="preserve">A column chart would be appropriate since it would show the exact number of police officers in the respective years using columns. </t>
  </si>
  <si>
    <t xml:space="preserve">A line chart will be appropriate since two lines will be produced on erepresenting those who use marijuana and the other one those who do not. </t>
  </si>
  <si>
    <t>A line chart would be appriopriate in this casesince it will help in showing the percentage of the respective graders. Three lines will be used in this case, one for 9th graders, the other for 10th and the last one for the 11th graders.</t>
  </si>
  <si>
    <t xml:space="preserve">The pie Chart makes more sense for this data since it proportionatiley shows clearly the diffarent portions of the varioius types of crimes however less number of crimes recorded for some. </t>
  </si>
  <si>
    <t>SUMMARY OUTPUT</t>
  </si>
  <si>
    <t>Regression Statistics</t>
  </si>
  <si>
    <t>Multiple R</t>
  </si>
  <si>
    <t>R Square</t>
  </si>
  <si>
    <t>Adjusted R Square</t>
  </si>
  <si>
    <t>Observations</t>
  </si>
  <si>
    <t xml:space="preserve">1. Correlation is measured between -1 and +1 A strong positive correlation corresponds to two securities moving up and down together, while the opposite means the two move apart consistently. 2. Correlation is dynamic The correlation between two underlyings changes on a daily basis; no relationship should be taken for granted. 3. Correlation is a backward-looking measure Correlation measures the recent historical relationship between two securities. The pearson corerelation which is 0.596 indicates a moderate positive relationhip between the two variables. The coefficient of determination which is 0.3553 indicates that 35.53% of the variations in dependent variable are explained by the independent variable. </t>
  </si>
  <si>
    <t xml:space="preserve">From the scatter plot, we expect the correlation to be indirect since the scatter polots do not form any specific pattern. </t>
  </si>
  <si>
    <t xml:space="preserve">The correlation coefficient pof the data set is 0.26922 indicating no linear relationship between speed in seconds and strength. The coefficient of determination is 0.0725 indicating that 7.25% of the variations in strength are determined by speed in Seconds. </t>
  </si>
  <si>
    <t>It is a strong positive linear relationship</t>
  </si>
  <si>
    <t xml:space="preserve">26% of the variance in the relationship between these teo variables is unaccounted for. </t>
  </si>
  <si>
    <t xml:space="preserve">Variables are related to each other when one variable (dependent variable) depents on the other variable (Independent variable). When variables are strongly correlated does not imply that change in one variable causes a change in the other. However, correlation implies that as one variable changes, so deos the other one. </t>
  </si>
  <si>
    <t>There is a weak negative linear relationship between hand-washing efficiency and number of times hands are washed. There is a weak positive linear relationship between hand-washing efficiency and number of hospital-wide infection. Lastly, There is a moderate negative linear relationship between  number of times hands are washed and number of hospital-wide infection.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</si>
</sst>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Calibri"/>
      <family val="2"/>
      <scheme val="minor"/>
    </font>
    <font>
      <i/>
      <sz val="11"/>
      <color theme="1"/>
      <name val="Calibri"/>
      <family val="2"/>
      <scheme val="minor"/>
    </font>
    <font>
      <b/>
      <sz val="11"/>
      <color theme="1"/>
      <name val="Calibri"/>
      <family val="2"/>
      <scheme val="minor"/>
    </font>
    <font>
      <sz val="10"/>
      <name val="Arial"/>
      <family val="2"/>
    </font>
    <font>
      <sz val="9"/>
      <name val="Times New Roman"/>
      <family val="1"/>
    </font>
    <font>
      <sz val="11"/>
      <color indexed="8"/>
      <name val="Calibri"/>
      <family val="2"/>
      <scheme val="minor"/>
    </font>
    <font>
      <sz val="11"/>
      <color theme="1"/>
      <name val="Calibri"/>
      <family val="2"/>
    </font>
    <font>
      <b/>
      <u/>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s>
  <cellStyleXfs count="2">
    <xf numFmtId="0" fontId="0" fillId="0" borderId="0"/>
    <xf numFmtId="0" fontId="4" fillId="0" borderId="0"/>
  </cellStyleXfs>
  <cellXfs count="89">
    <xf numFmtId="0" fontId="0" fillId="0" borderId="0" xfId="0"/>
    <xf numFmtId="0" fontId="0" fillId="0" borderId="0" xfId="0" applyFill="1" applyBorder="1" applyAlignment="1"/>
    <xf numFmtId="0" fontId="0" fillId="0" borderId="0" xfId="0" applyNumberFormat="1" applyFill="1" applyBorder="1" applyAlignment="1"/>
    <xf numFmtId="10" fontId="0" fillId="0" borderId="0" xfId="0" applyNumberFormat="1" applyFill="1" applyBorder="1" applyAlignment="1"/>
    <xf numFmtId="0" fontId="3" fillId="3" borderId="5" xfId="0" applyFont="1" applyFill="1" applyBorder="1"/>
    <xf numFmtId="0" fontId="1" fillId="0" borderId="16" xfId="0" applyFont="1" applyBorder="1"/>
    <xf numFmtId="0" fontId="1" fillId="0" borderId="17" xfId="0" applyFont="1" applyBorder="1"/>
    <xf numFmtId="0" fontId="1" fillId="0" borderId="17" xfId="0" applyFont="1" applyBorder="1" applyAlignment="1">
      <alignment horizontal="center" vertical="center"/>
    </xf>
    <xf numFmtId="0" fontId="0" fillId="0" borderId="4" xfId="0" applyBorder="1"/>
    <xf numFmtId="0" fontId="0" fillId="0" borderId="0" xfId="0" applyBorder="1"/>
    <xf numFmtId="0" fontId="2" fillId="0" borderId="0" xfId="0" applyFont="1" applyFill="1" applyBorder="1" applyAlignment="1">
      <alignment horizontal="center"/>
    </xf>
    <xf numFmtId="0" fontId="0" fillId="0" borderId="13" xfId="0" applyBorder="1"/>
    <xf numFmtId="0" fontId="0" fillId="0" borderId="15" xfId="0" applyBorder="1"/>
    <xf numFmtId="0" fontId="1" fillId="0" borderId="5" xfId="0" applyFont="1" applyBorder="1"/>
    <xf numFmtId="0" fontId="0" fillId="0" borderId="0" xfId="0" applyAlignment="1">
      <alignment vertical="top" wrapText="1"/>
    </xf>
    <xf numFmtId="0" fontId="0" fillId="0" borderId="12" xfId="0" applyBorder="1"/>
    <xf numFmtId="0" fontId="0" fillId="2" borderId="19" xfId="0" applyFill="1" applyBorder="1"/>
    <xf numFmtId="0" fontId="3" fillId="0" borderId="6" xfId="0" applyFont="1" applyBorder="1"/>
    <xf numFmtId="0" fontId="3" fillId="6" borderId="21" xfId="0" applyFont="1" applyFill="1" applyBorder="1"/>
    <xf numFmtId="3" fontId="5" fillId="0" borderId="22" xfId="1" applyNumberFormat="1" applyFont="1" applyBorder="1" applyAlignment="1">
      <alignment horizontal="right"/>
    </xf>
    <xf numFmtId="3" fontId="5" fillId="0" borderId="23" xfId="1" applyNumberFormat="1" applyFont="1" applyBorder="1"/>
    <xf numFmtId="3" fontId="5" fillId="0" borderId="23" xfId="1" applyNumberFormat="1" applyFont="1" applyBorder="1" applyAlignment="1">
      <alignment horizontal="right"/>
    </xf>
    <xf numFmtId="0" fontId="3" fillId="0" borderId="20" xfId="0" applyFont="1" applyBorder="1"/>
    <xf numFmtId="0" fontId="0" fillId="0" borderId="3" xfId="0" applyBorder="1"/>
    <xf numFmtId="0" fontId="0" fillId="0" borderId="1" xfId="0" applyBorder="1"/>
    <xf numFmtId="0" fontId="0" fillId="3" borderId="5" xfId="0" applyFill="1" applyBorder="1"/>
    <xf numFmtId="0" fontId="6" fillId="0" borderId="12" xfId="0" applyFont="1" applyBorder="1"/>
    <xf numFmtId="0" fontId="6" fillId="0" borderId="6" xfId="0" applyFont="1" applyBorder="1" applyAlignment="1">
      <alignment horizontal="center"/>
    </xf>
    <xf numFmtId="0" fontId="6" fillId="0" borderId="29" xfId="0" applyFont="1" applyBorder="1" applyAlignment="1">
      <alignment horizontal="center"/>
    </xf>
    <xf numFmtId="0" fontId="6" fillId="0" borderId="30" xfId="0" applyFont="1" applyBorder="1"/>
    <xf numFmtId="0" fontId="6" fillId="0" borderId="24" xfId="0" applyFont="1" applyBorder="1"/>
    <xf numFmtId="0" fontId="0" fillId="2" borderId="2" xfId="0" applyFill="1" applyBorder="1"/>
    <xf numFmtId="0" fontId="7" fillId="0" borderId="1" xfId="0" applyFont="1" applyBorder="1"/>
    <xf numFmtId="0" fontId="0" fillId="0" borderId="20" xfId="0" applyBorder="1"/>
    <xf numFmtId="0" fontId="0" fillId="0" borderId="31" xfId="0" applyBorder="1"/>
    <xf numFmtId="0" fontId="0" fillId="0" borderId="25" xfId="0" applyBorder="1"/>
    <xf numFmtId="0" fontId="0" fillId="2" borderId="27" xfId="0" applyFill="1" applyBorder="1"/>
    <xf numFmtId="0" fontId="7" fillId="0" borderId="18" xfId="0" applyFont="1" applyBorder="1"/>
    <xf numFmtId="0" fontId="0" fillId="0" borderId="32" xfId="0" applyBorder="1" applyAlignment="1">
      <alignment horizontal="center" vertical="top"/>
    </xf>
    <xf numFmtId="0" fontId="0" fillId="0" borderId="33" xfId="0" applyBorder="1" applyAlignment="1">
      <alignment horizontal="center" vertical="top"/>
    </xf>
    <xf numFmtId="0" fontId="0" fillId="0" borderId="34" xfId="0" applyBorder="1" applyAlignment="1">
      <alignment horizontal="center" vertical="top"/>
    </xf>
    <xf numFmtId="0" fontId="0" fillId="0" borderId="0" xfId="0" applyFill="1" applyBorder="1"/>
    <xf numFmtId="0" fontId="0" fillId="0" borderId="0" xfId="0" applyFont="1" applyFill="1" applyBorder="1" applyAlignment="1">
      <alignment horizontal="right"/>
    </xf>
    <xf numFmtId="0" fontId="0" fillId="0" borderId="0" xfId="0" applyNumberFormat="1" applyBorder="1"/>
    <xf numFmtId="0" fontId="0" fillId="0" borderId="3" xfId="0" applyFill="1" applyBorder="1" applyAlignment="1"/>
    <xf numFmtId="0" fontId="2" fillId="0" borderId="35" xfId="0" applyFont="1" applyFill="1" applyBorder="1" applyAlignment="1">
      <alignment horizontal="center"/>
    </xf>
    <xf numFmtId="17" fontId="0" fillId="0" borderId="0" xfId="0" applyNumberFormat="1" applyFill="1" applyBorder="1" applyAlignment="1"/>
    <xf numFmtId="0" fontId="2" fillId="0" borderId="35" xfId="0" applyFont="1" applyFill="1" applyBorder="1" applyAlignment="1">
      <alignment horizontal="centerContinuous"/>
    </xf>
    <xf numFmtId="0" fontId="3" fillId="4" borderId="6" xfId="0" applyFont="1" applyFill="1" applyBorder="1" applyAlignment="1">
      <alignment horizontal="center" wrapText="1"/>
    </xf>
    <xf numFmtId="0" fontId="3" fillId="4" borderId="7" xfId="0" applyFont="1" applyFill="1" applyBorder="1" applyAlignment="1">
      <alignment horizontal="center" wrapText="1"/>
    </xf>
    <xf numFmtId="0" fontId="3" fillId="4" borderId="8" xfId="0" applyFont="1" applyFill="1" applyBorder="1" applyAlignment="1">
      <alignment horizontal="center"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0"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3" xfId="0" applyBorder="1" applyAlignment="1">
      <alignment horizontal="left" vertical="top" wrapText="1"/>
    </xf>
    <xf numFmtId="0" fontId="0" fillId="0" borderId="15" xfId="0" applyBorder="1" applyAlignment="1">
      <alignment horizontal="left" vertical="top" wrapText="1"/>
    </xf>
    <xf numFmtId="0" fontId="0" fillId="5" borderId="10" xfId="0" applyFill="1" applyBorder="1" applyAlignment="1">
      <alignment horizontal="left" vertical="top" wrapText="1"/>
    </xf>
    <xf numFmtId="0" fontId="0" fillId="5" borderId="9"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3" xfId="0" applyFill="1" applyBorder="1" applyAlignment="1">
      <alignment horizontal="left" vertical="top" wrapText="1"/>
    </xf>
    <xf numFmtId="0" fontId="0" fillId="5" borderId="15" xfId="0" applyFill="1" applyBorder="1" applyAlignment="1">
      <alignment horizontal="left" vertical="top" wrapText="1"/>
    </xf>
    <xf numFmtId="0" fontId="3" fillId="4" borderId="6" xfId="0" applyFont="1" applyFill="1" applyBorder="1" applyAlignment="1">
      <alignment horizontal="center" vertical="top" wrapText="1"/>
    </xf>
    <xf numFmtId="0" fontId="3" fillId="4" borderId="7" xfId="0" applyFont="1" applyFill="1" applyBorder="1" applyAlignment="1">
      <alignment horizontal="center" vertical="top" wrapText="1"/>
    </xf>
    <xf numFmtId="0" fontId="3" fillId="4" borderId="8" xfId="0" applyFont="1" applyFill="1" applyBorder="1" applyAlignment="1">
      <alignment horizontal="center" vertical="top" wrapText="1"/>
    </xf>
    <xf numFmtId="0" fontId="3" fillId="4" borderId="6"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0" fillId="0" borderId="25" xfId="0" applyBorder="1" applyAlignment="1">
      <alignment horizontal="left"/>
    </xf>
    <xf numFmtId="0" fontId="0" fillId="0" borderId="26" xfId="0" applyBorder="1" applyAlignment="1">
      <alignment horizontal="left"/>
    </xf>
    <xf numFmtId="0" fontId="0" fillId="0" borderId="18" xfId="0" applyBorder="1" applyAlignment="1">
      <alignment horizontal="left"/>
    </xf>
    <xf numFmtId="0" fontId="0" fillId="0" borderId="28" xfId="0" applyBorder="1" applyAlignment="1">
      <alignment horizontal="left"/>
    </xf>
    <xf numFmtId="0" fontId="0" fillId="2" borderId="28" xfId="0" applyFill="1" applyBorder="1" applyAlignment="1">
      <alignment horizontal="center"/>
    </xf>
    <xf numFmtId="0" fontId="0" fillId="2" borderId="19" xfId="0" applyFill="1" applyBorder="1" applyAlignment="1">
      <alignment horizontal="center"/>
    </xf>
    <xf numFmtId="0" fontId="0" fillId="2" borderId="26" xfId="0" applyFill="1" applyBorder="1" applyAlignment="1">
      <alignment horizontal="center"/>
    </xf>
    <xf numFmtId="0" fontId="0" fillId="2" borderId="27" xfId="0" applyFill="1" applyBorder="1" applyAlignment="1">
      <alignment horizontal="center"/>
    </xf>
    <xf numFmtId="0" fontId="3" fillId="4" borderId="6" xfId="0" applyFont="1" applyFill="1" applyBorder="1" applyAlignment="1">
      <alignment horizontal="center" vertical="top"/>
    </xf>
    <xf numFmtId="0" fontId="3" fillId="4" borderId="7" xfId="0" applyFont="1" applyFill="1" applyBorder="1" applyAlignment="1">
      <alignment horizontal="center" vertical="top"/>
    </xf>
    <xf numFmtId="0" fontId="3" fillId="4" borderId="8" xfId="0" applyFont="1" applyFill="1" applyBorder="1" applyAlignment="1">
      <alignment horizontal="center"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layout>
        <c:manualLayout>
          <c:xMode val="edge"/>
          <c:yMode val="edge"/>
          <c:x val="0.3773407100598361"/>
          <c:y val="3.9024390243902439E-2"/>
        </c:manualLayout>
      </c:layout>
      <c:overlay val="0"/>
    </c:title>
    <c:autoTitleDeleted val="0"/>
    <c:plotArea>
      <c:layout/>
      <c:barChart>
        <c:barDir val="col"/>
        <c:grouping val="clustered"/>
        <c:varyColors val="0"/>
        <c:ser>
          <c:idx val="0"/>
          <c:order val="0"/>
          <c:invertIfNegative val="0"/>
          <c:cat>
            <c:strRef>
              <c:f>Sheet1!$C$19:$C$24</c:f>
              <c:strCache>
                <c:ptCount val="6"/>
                <c:pt idx="0">
                  <c:v>0-10</c:v>
                </c:pt>
                <c:pt idx="1">
                  <c:v>11-20'</c:v>
                </c:pt>
                <c:pt idx="2">
                  <c:v>21-30</c:v>
                </c:pt>
                <c:pt idx="3">
                  <c:v>31-40</c:v>
                </c:pt>
                <c:pt idx="4">
                  <c:v>41-50</c:v>
                </c:pt>
                <c:pt idx="5">
                  <c:v>51-60</c:v>
                </c:pt>
              </c:strCache>
            </c:strRef>
          </c:cat>
          <c:val>
            <c:numRef>
              <c:f>Sheet1!$D$19:$D$24</c:f>
              <c:numCache>
                <c:formatCode>General</c:formatCode>
                <c:ptCount val="6"/>
                <c:pt idx="0">
                  <c:v>4</c:v>
                </c:pt>
                <c:pt idx="1">
                  <c:v>8</c:v>
                </c:pt>
                <c:pt idx="2">
                  <c:v>9</c:v>
                </c:pt>
                <c:pt idx="3">
                  <c:v>5</c:v>
                </c:pt>
                <c:pt idx="4">
                  <c:v>12</c:v>
                </c:pt>
                <c:pt idx="5">
                  <c:v>12</c:v>
                </c:pt>
              </c:numCache>
            </c:numRef>
          </c:val>
        </c:ser>
        <c:dLbls>
          <c:showLegendKey val="0"/>
          <c:showVal val="0"/>
          <c:showCatName val="0"/>
          <c:showSerName val="0"/>
          <c:showPercent val="0"/>
          <c:showBubbleSize val="0"/>
        </c:dLbls>
        <c:gapWidth val="150"/>
        <c:axId val="-286008272"/>
        <c:axId val="-286003920"/>
      </c:barChart>
      <c:catAx>
        <c:axId val="-286008272"/>
        <c:scaling>
          <c:orientation val="minMax"/>
        </c:scaling>
        <c:delete val="0"/>
        <c:axPos val="b"/>
        <c:title>
          <c:tx>
            <c:rich>
              <a:bodyPr/>
              <a:lstStyle/>
              <a:p>
                <a:pPr>
                  <a:defRPr/>
                </a:pPr>
                <a:r>
                  <a:rPr lang="en-US"/>
                  <a:t>Bin</a:t>
                </a:r>
              </a:p>
            </c:rich>
          </c:tx>
          <c:layout/>
          <c:overlay val="0"/>
        </c:title>
        <c:numFmt formatCode="General" sourceLinked="1"/>
        <c:majorTickMark val="out"/>
        <c:minorTickMark val="none"/>
        <c:tickLblPos val="nextTo"/>
        <c:crossAx val="-286003920"/>
        <c:crosses val="autoZero"/>
        <c:auto val="1"/>
        <c:lblAlgn val="ctr"/>
        <c:lblOffset val="100"/>
        <c:noMultiLvlLbl val="0"/>
      </c:catAx>
      <c:valAx>
        <c:axId val="-286003920"/>
        <c:scaling>
          <c:orientation val="minMax"/>
        </c:scaling>
        <c:delete val="0"/>
        <c:axPos val="l"/>
        <c:title>
          <c:tx>
            <c:rich>
              <a:bodyPr/>
              <a:lstStyle/>
              <a:p>
                <a:pPr>
                  <a:defRPr/>
                </a:pPr>
                <a:r>
                  <a:rPr lang="en-US"/>
                  <a:t>Frequency</a:t>
                </a:r>
              </a:p>
            </c:rich>
          </c:tx>
          <c:layout/>
          <c:overlay val="0"/>
        </c:title>
        <c:numFmt formatCode="General" sourceLinked="1"/>
        <c:majorTickMark val="out"/>
        <c:minorTickMark val="none"/>
        <c:tickLblPos val="nextTo"/>
        <c:crossAx val="-286008272"/>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Type</a:t>
            </a:r>
            <a:r>
              <a:rPr lang="en-US" baseline="0"/>
              <a:t> of Crime Versus </a:t>
            </a:r>
            <a:r>
              <a:rPr lang="en-US"/>
              <a:t>Number of Reported Crimes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Sheet1!$W$8</c:f>
              <c:strCache>
                <c:ptCount val="1"/>
                <c:pt idx="0">
                  <c:v>Number of Reported Crimes</c:v>
                </c:pt>
              </c:strCache>
            </c:strRef>
          </c:tx>
          <c:spPr>
            <a:solidFill>
              <a:schemeClr val="accent1"/>
            </a:solidFill>
            <a:ln>
              <a:noFill/>
            </a:ln>
            <a:effectLst/>
          </c:spPr>
          <c:invertIfNegative val="0"/>
          <c:cat>
            <c:strRef>
              <c:f>Sheet1!$V$9:$V$17</c:f>
              <c:strCache>
                <c:ptCount val="9"/>
                <c:pt idx="0">
                  <c:v>Violent Crime</c:v>
                </c:pt>
                <c:pt idx="1">
                  <c:v>Murder</c:v>
                </c:pt>
                <c:pt idx="2">
                  <c:v>Rape</c:v>
                </c:pt>
                <c:pt idx="3">
                  <c:v>Robbery</c:v>
                </c:pt>
                <c:pt idx="4">
                  <c:v>Aggravated assault</c:v>
                </c:pt>
                <c:pt idx="5">
                  <c:v>Property Crime</c:v>
                </c:pt>
                <c:pt idx="6">
                  <c:v>Burglary</c:v>
                </c:pt>
                <c:pt idx="7">
                  <c:v>Larceny</c:v>
                </c:pt>
                <c:pt idx="8">
                  <c:v>Motor Vehicle Theft</c:v>
                </c:pt>
              </c:strCache>
            </c:strRef>
          </c:cat>
          <c:val>
            <c:numRef>
              <c:f>Sheet1!$W$9:$W$17</c:f>
              <c:numCache>
                <c:formatCode>#,##0</c:formatCode>
                <c:ptCount val="9"/>
                <c:pt idx="0">
                  <c:v>1197704</c:v>
                </c:pt>
                <c:pt idx="1">
                  <c:v>15696</c:v>
                </c:pt>
                <c:pt idx="2">
                  <c:v>124047</c:v>
                </c:pt>
                <c:pt idx="3">
                  <c:v>327374</c:v>
                </c:pt>
                <c:pt idx="4">
                  <c:v>764449</c:v>
                </c:pt>
                <c:pt idx="5">
                  <c:v>7993631</c:v>
                </c:pt>
                <c:pt idx="6">
                  <c:v>1579527</c:v>
                </c:pt>
                <c:pt idx="7">
                  <c:v>5706346</c:v>
                </c:pt>
                <c:pt idx="8">
                  <c:v>707758</c:v>
                </c:pt>
              </c:numCache>
            </c:numRef>
          </c:val>
        </c:ser>
        <c:dLbls>
          <c:showLegendKey val="0"/>
          <c:showVal val="0"/>
          <c:showCatName val="0"/>
          <c:showSerName val="0"/>
          <c:showPercent val="0"/>
          <c:showBubbleSize val="0"/>
        </c:dLbls>
        <c:gapWidth val="219"/>
        <c:overlap val="-27"/>
        <c:axId val="-286016976"/>
        <c:axId val="-286014800"/>
      </c:barChart>
      <c:catAx>
        <c:axId val="-28601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a:t>
                </a:r>
                <a:r>
                  <a:rPr lang="en-US" baseline="0"/>
                  <a:t> of Reported Crimes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6014800"/>
        <c:crosses val="autoZero"/>
        <c:auto val="1"/>
        <c:lblAlgn val="ctr"/>
        <c:lblOffset val="100"/>
        <c:noMultiLvlLbl val="0"/>
      </c:catAx>
      <c:valAx>
        <c:axId val="-286014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Type</a:t>
                </a:r>
                <a:r>
                  <a:rPr lang="en-US" baseline="0"/>
                  <a:t> of Crime</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601697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Sheet1!$W$8</c:f>
              <c:strCache>
                <c:ptCount val="1"/>
                <c:pt idx="0">
                  <c:v>Number of Reported Crimes</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Sheet1!$V$9:$V$17</c:f>
              <c:strCache>
                <c:ptCount val="9"/>
                <c:pt idx="0">
                  <c:v>Violent Crime</c:v>
                </c:pt>
                <c:pt idx="1">
                  <c:v>Murder</c:v>
                </c:pt>
                <c:pt idx="2">
                  <c:v>Rape</c:v>
                </c:pt>
                <c:pt idx="3">
                  <c:v>Robbery</c:v>
                </c:pt>
                <c:pt idx="4">
                  <c:v>Aggravated assault</c:v>
                </c:pt>
                <c:pt idx="5">
                  <c:v>Property Crime</c:v>
                </c:pt>
                <c:pt idx="6">
                  <c:v>Burglary</c:v>
                </c:pt>
                <c:pt idx="7">
                  <c:v>Larceny</c:v>
                </c:pt>
                <c:pt idx="8">
                  <c:v>Motor Vehicle Theft</c:v>
                </c:pt>
              </c:strCache>
            </c:strRef>
          </c:cat>
          <c:val>
            <c:numRef>
              <c:f>Sheet1!$W$9:$W$17</c:f>
              <c:numCache>
                <c:formatCode>#,##0</c:formatCode>
                <c:ptCount val="9"/>
                <c:pt idx="0">
                  <c:v>1197704</c:v>
                </c:pt>
                <c:pt idx="1">
                  <c:v>15696</c:v>
                </c:pt>
                <c:pt idx="2">
                  <c:v>124047</c:v>
                </c:pt>
                <c:pt idx="3">
                  <c:v>327374</c:v>
                </c:pt>
                <c:pt idx="4">
                  <c:v>764449</c:v>
                </c:pt>
                <c:pt idx="5">
                  <c:v>7993631</c:v>
                </c:pt>
                <c:pt idx="6">
                  <c:v>1579527</c:v>
                </c:pt>
                <c:pt idx="7">
                  <c:v>5706346</c:v>
                </c:pt>
                <c:pt idx="8">
                  <c:v>707758</c:v>
                </c:pt>
              </c:numCache>
            </c:numRef>
          </c:val>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Correct Vs. Attitude Score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Sheet1!$B$67</c:f>
              <c:strCache>
                <c:ptCount val="1"/>
                <c:pt idx="0">
                  <c:v>Attitude Score</c:v>
                </c:pt>
              </c:strCache>
            </c:strRef>
          </c:tx>
          <c:spPr>
            <a:ln w="19050" cap="rnd">
              <a:noFill/>
              <a:round/>
            </a:ln>
            <a:effectLst/>
          </c:spPr>
          <c:marker>
            <c:symbol val="circle"/>
            <c:size val="5"/>
            <c:spPr>
              <a:solidFill>
                <a:schemeClr val="accent1"/>
              </a:solidFill>
              <a:ln w="9525">
                <a:solidFill>
                  <a:schemeClr val="accent1"/>
                </a:solidFill>
              </a:ln>
              <a:effectLst/>
            </c:spPr>
          </c:marker>
          <c:xVal>
            <c:numRef>
              <c:f>Sheet1!$A$68:$A$77</c:f>
              <c:numCache>
                <c:formatCode>General</c:formatCode>
                <c:ptCount val="10"/>
                <c:pt idx="0">
                  <c:v>17</c:v>
                </c:pt>
                <c:pt idx="1">
                  <c:v>13</c:v>
                </c:pt>
                <c:pt idx="2">
                  <c:v>12</c:v>
                </c:pt>
                <c:pt idx="3">
                  <c:v>15</c:v>
                </c:pt>
                <c:pt idx="4">
                  <c:v>16</c:v>
                </c:pt>
                <c:pt idx="5">
                  <c:v>14</c:v>
                </c:pt>
                <c:pt idx="6">
                  <c:v>16</c:v>
                </c:pt>
                <c:pt idx="7">
                  <c:v>16</c:v>
                </c:pt>
                <c:pt idx="8">
                  <c:v>18</c:v>
                </c:pt>
                <c:pt idx="9">
                  <c:v>19</c:v>
                </c:pt>
              </c:numCache>
            </c:numRef>
          </c:xVal>
          <c:yVal>
            <c:numRef>
              <c:f>Sheet1!$B$68:$B$77</c:f>
              <c:numCache>
                <c:formatCode>General</c:formatCode>
                <c:ptCount val="10"/>
                <c:pt idx="0">
                  <c:v>94</c:v>
                </c:pt>
                <c:pt idx="1">
                  <c:v>73</c:v>
                </c:pt>
                <c:pt idx="2">
                  <c:v>59</c:v>
                </c:pt>
                <c:pt idx="3">
                  <c:v>80</c:v>
                </c:pt>
                <c:pt idx="4">
                  <c:v>93</c:v>
                </c:pt>
                <c:pt idx="5">
                  <c:v>85</c:v>
                </c:pt>
                <c:pt idx="6">
                  <c:v>66</c:v>
                </c:pt>
                <c:pt idx="7">
                  <c:v>79</c:v>
                </c:pt>
                <c:pt idx="8">
                  <c:v>77</c:v>
                </c:pt>
                <c:pt idx="9">
                  <c:v>91</c:v>
                </c:pt>
              </c:numCache>
            </c:numRef>
          </c:yVal>
          <c:smooth val="0"/>
        </c:ser>
        <c:dLbls>
          <c:showLegendKey val="0"/>
          <c:showVal val="0"/>
          <c:showCatName val="0"/>
          <c:showSerName val="0"/>
          <c:showPercent val="0"/>
          <c:showBubbleSize val="0"/>
        </c:dLbls>
        <c:axId val="-43470976"/>
        <c:axId val="-43477504"/>
      </c:scatterChart>
      <c:valAx>
        <c:axId val="-43470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Correct</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477504"/>
        <c:crosses val="autoZero"/>
        <c:crossBetween val="midCat"/>
      </c:valAx>
      <c:valAx>
        <c:axId val="-434775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Attitude</a:t>
                </a:r>
                <a:r>
                  <a:rPr lang="en-US" baseline="0"/>
                  <a:t> Score</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47097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426243</xdr:colOff>
      <xdr:row>21</xdr:row>
      <xdr:rowOff>11907</xdr:rowOff>
    </xdr:from>
    <xdr:to>
      <xdr:col>7</xdr:col>
      <xdr:colOff>461962</xdr:colOff>
      <xdr:row>31</xdr:row>
      <xdr:rowOff>47625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661987</xdr:colOff>
      <xdr:row>1</xdr:row>
      <xdr:rowOff>63103</xdr:rowOff>
    </xdr:from>
    <xdr:to>
      <xdr:col>24</xdr:col>
      <xdr:colOff>400050</xdr:colOff>
      <xdr:row>15</xdr:row>
      <xdr:rowOff>44053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588168</xdr:colOff>
      <xdr:row>16</xdr:row>
      <xdr:rowOff>63103</xdr:rowOff>
    </xdr:from>
    <xdr:to>
      <xdr:col>24</xdr:col>
      <xdr:colOff>326231</xdr:colOff>
      <xdr:row>30</xdr:row>
      <xdr:rowOff>79771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392907</xdr:colOff>
      <xdr:row>83</xdr:row>
      <xdr:rowOff>63102</xdr:rowOff>
    </xdr:from>
    <xdr:to>
      <xdr:col>16</xdr:col>
      <xdr:colOff>238125</xdr:colOff>
      <xdr:row>97</xdr:row>
      <xdr:rowOff>79771</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0"/>
  <sheetViews>
    <sheetView tabSelected="1" topLeftCell="L88" zoomScale="80" zoomScaleNormal="80" workbookViewId="0">
      <selection activeCell="X107" sqref="X107"/>
    </sheetView>
  </sheetViews>
  <sheetFormatPr defaultRowHeight="15" x14ac:dyDescent="0.25"/>
  <cols>
    <col min="1" max="1" width="13.85546875" customWidth="1"/>
    <col min="2" max="2" width="14.5703125" customWidth="1"/>
    <col min="4" max="4" width="21.42578125" customWidth="1"/>
    <col min="6" max="6" width="12.5703125" customWidth="1"/>
    <col min="9" max="9" width="13.42578125" customWidth="1"/>
    <col min="11" max="14" width="10.85546875" customWidth="1"/>
    <col min="21" max="21" width="11.28515625" customWidth="1"/>
    <col min="22" max="22" width="24.140625" customWidth="1"/>
    <col min="23" max="23" width="28" customWidth="1"/>
  </cols>
  <sheetData>
    <row r="1" spans="1:23" ht="15.75" thickBot="1" x14ac:dyDescent="0.3">
      <c r="A1" s="4" t="s">
        <v>3</v>
      </c>
    </row>
    <row r="2" spans="1:23" ht="15.75" thickBot="1" x14ac:dyDescent="0.3">
      <c r="A2" s="86" t="s">
        <v>4</v>
      </c>
      <c r="B2" s="87"/>
      <c r="C2" s="87"/>
      <c r="D2" s="87"/>
      <c r="E2" s="87"/>
      <c r="F2" s="88"/>
      <c r="I2" s="75" t="s">
        <v>6</v>
      </c>
      <c r="J2" s="76"/>
      <c r="K2" s="76"/>
      <c r="L2" s="76"/>
      <c r="M2" s="77"/>
      <c r="O2" s="72" t="s">
        <v>10</v>
      </c>
      <c r="P2" s="73"/>
      <c r="Q2" s="73"/>
      <c r="R2" s="73"/>
      <c r="S2" s="73"/>
      <c r="T2" s="74"/>
      <c r="V2" s="72" t="s">
        <v>23</v>
      </c>
      <c r="W2" s="74"/>
    </row>
    <row r="3" spans="1:23" ht="15" customHeight="1" x14ac:dyDescent="0.25">
      <c r="A3" s="51" t="s">
        <v>50</v>
      </c>
      <c r="B3" s="52"/>
      <c r="C3" s="52"/>
      <c r="D3" s="52"/>
      <c r="E3" s="52"/>
      <c r="F3" s="53"/>
      <c r="I3" s="51" t="s">
        <v>24</v>
      </c>
      <c r="J3" s="52"/>
      <c r="K3" s="52"/>
      <c r="L3" s="52"/>
      <c r="M3" s="53"/>
      <c r="O3" s="51" t="s">
        <v>7</v>
      </c>
      <c r="P3" s="52"/>
      <c r="Q3" s="52"/>
      <c r="R3" s="52"/>
      <c r="S3" s="52"/>
      <c r="T3" s="53"/>
      <c r="V3" s="51" t="s">
        <v>27</v>
      </c>
      <c r="W3" s="53"/>
    </row>
    <row r="4" spans="1:23" ht="15.75" thickBot="1" x14ac:dyDescent="0.3">
      <c r="A4" s="54"/>
      <c r="B4" s="55"/>
      <c r="C4" s="55"/>
      <c r="D4" s="55"/>
      <c r="E4" s="55"/>
      <c r="F4" s="56"/>
      <c r="I4" s="54"/>
      <c r="J4" s="55"/>
      <c r="K4" s="55"/>
      <c r="L4" s="55"/>
      <c r="M4" s="56"/>
      <c r="O4" s="57"/>
      <c r="P4" s="58"/>
      <c r="Q4" s="58"/>
      <c r="R4" s="58"/>
      <c r="S4" s="58"/>
      <c r="T4" s="59"/>
      <c r="V4" s="54"/>
      <c r="W4" s="56"/>
    </row>
    <row r="5" spans="1:23" ht="15" customHeight="1" x14ac:dyDescent="0.25">
      <c r="A5" s="54"/>
      <c r="B5" s="55"/>
      <c r="C5" s="55"/>
      <c r="D5" s="55"/>
      <c r="E5" s="55"/>
      <c r="F5" s="56"/>
      <c r="I5" s="54"/>
      <c r="J5" s="55"/>
      <c r="K5" s="55"/>
      <c r="L5" s="55"/>
      <c r="M5" s="56"/>
      <c r="O5" s="51" t="s">
        <v>8</v>
      </c>
      <c r="P5" s="52"/>
      <c r="Q5" s="52"/>
      <c r="R5" s="52"/>
      <c r="S5" s="52"/>
      <c r="T5" s="53"/>
      <c r="V5" s="54"/>
      <c r="W5" s="56"/>
    </row>
    <row r="6" spans="1:23" ht="15.75" thickBot="1" x14ac:dyDescent="0.3">
      <c r="A6" s="54"/>
      <c r="B6" s="55"/>
      <c r="C6" s="55"/>
      <c r="D6" s="55"/>
      <c r="E6" s="55"/>
      <c r="F6" s="56"/>
      <c r="I6" s="54"/>
      <c r="J6" s="55"/>
      <c r="K6" s="55"/>
      <c r="L6" s="55"/>
      <c r="M6" s="56"/>
      <c r="O6" s="57"/>
      <c r="P6" s="58"/>
      <c r="Q6" s="58"/>
      <c r="R6" s="58"/>
      <c r="S6" s="58"/>
      <c r="T6" s="59"/>
      <c r="V6" s="54"/>
      <c r="W6" s="56"/>
    </row>
    <row r="7" spans="1:23" ht="15.75" thickBot="1" x14ac:dyDescent="0.3">
      <c r="A7" s="57"/>
      <c r="B7" s="58"/>
      <c r="C7" s="58"/>
      <c r="D7" s="58"/>
      <c r="E7" s="58"/>
      <c r="F7" s="59"/>
      <c r="I7" s="54"/>
      <c r="J7" s="55"/>
      <c r="K7" s="55"/>
      <c r="L7" s="55"/>
      <c r="M7" s="56"/>
      <c r="O7" s="60" t="s">
        <v>74</v>
      </c>
      <c r="P7" s="61"/>
      <c r="Q7" s="61"/>
      <c r="R7" s="61"/>
      <c r="S7" s="61"/>
      <c r="T7" s="62"/>
      <c r="V7" s="57"/>
      <c r="W7" s="59"/>
    </row>
    <row r="8" spans="1:23" ht="15.75" thickBot="1" x14ac:dyDescent="0.3">
      <c r="A8" s="7" t="s">
        <v>26</v>
      </c>
      <c r="B8" s="8" t="s">
        <v>5</v>
      </c>
      <c r="C8" t="s">
        <v>59</v>
      </c>
      <c r="I8" s="78" t="s">
        <v>2</v>
      </c>
      <c r="J8" s="79"/>
      <c r="K8" s="84">
        <v>-0.23825296667567664</v>
      </c>
      <c r="L8" s="84"/>
      <c r="M8" s="85"/>
      <c r="O8" s="63"/>
      <c r="P8" s="64"/>
      <c r="Q8" s="64"/>
      <c r="R8" s="64"/>
      <c r="S8" s="64"/>
      <c r="T8" s="65"/>
      <c r="V8" s="17" t="s">
        <v>11</v>
      </c>
      <c r="W8" s="22" t="s">
        <v>12</v>
      </c>
    </row>
    <row r="9" spans="1:23" ht="15.75" thickBot="1" x14ac:dyDescent="0.3">
      <c r="A9" s="13">
        <v>12</v>
      </c>
      <c r="B9" s="9" t="s">
        <v>57</v>
      </c>
      <c r="C9" s="42">
        <v>4</v>
      </c>
      <c r="D9" s="10"/>
      <c r="E9" s="10"/>
      <c r="I9" s="80" t="s">
        <v>1</v>
      </c>
      <c r="J9" s="81"/>
      <c r="K9" s="82">
        <v>-1.2687088762279812</v>
      </c>
      <c r="L9" s="82"/>
      <c r="M9" s="83"/>
      <c r="O9" s="63"/>
      <c r="P9" s="64"/>
      <c r="Q9" s="64"/>
      <c r="R9" s="64"/>
      <c r="S9" s="64"/>
      <c r="T9" s="65"/>
      <c r="V9" s="15" t="s">
        <v>13</v>
      </c>
      <c r="W9" s="19">
        <v>1197704</v>
      </c>
    </row>
    <row r="10" spans="1:23" ht="15.75" thickBot="1" x14ac:dyDescent="0.3">
      <c r="A10" s="5">
        <v>15</v>
      </c>
      <c r="B10" s="43" t="s">
        <v>58</v>
      </c>
      <c r="C10" s="2">
        <v>8</v>
      </c>
      <c r="D10" s="10"/>
      <c r="E10" s="10"/>
      <c r="F10" s="10"/>
      <c r="I10" s="60" t="s">
        <v>73</v>
      </c>
      <c r="J10" s="61"/>
      <c r="K10" s="61"/>
      <c r="L10" s="61"/>
      <c r="M10" s="62"/>
      <c r="O10" s="66"/>
      <c r="P10" s="67"/>
      <c r="Q10" s="67"/>
      <c r="R10" s="67"/>
      <c r="S10" s="67"/>
      <c r="T10" s="68"/>
      <c r="V10" s="15" t="s">
        <v>14</v>
      </c>
      <c r="W10" s="20">
        <v>15696</v>
      </c>
    </row>
    <row r="11" spans="1:23" x14ac:dyDescent="0.25">
      <c r="A11" s="5">
        <v>11</v>
      </c>
      <c r="B11" s="9" t="s">
        <v>53</v>
      </c>
      <c r="C11" s="2">
        <v>9</v>
      </c>
      <c r="D11" s="2"/>
      <c r="E11" s="1"/>
      <c r="F11" s="3"/>
      <c r="I11" s="63"/>
      <c r="J11" s="64"/>
      <c r="K11" s="64"/>
      <c r="L11" s="64"/>
      <c r="M11" s="65"/>
      <c r="O11" s="51" t="s">
        <v>0</v>
      </c>
      <c r="P11" s="52"/>
      <c r="Q11" s="52"/>
      <c r="R11" s="52"/>
      <c r="S11" s="52"/>
      <c r="T11" s="53"/>
      <c r="V11" s="15" t="s">
        <v>15</v>
      </c>
      <c r="W11" s="20">
        <v>124047</v>
      </c>
    </row>
    <row r="12" spans="1:23" ht="15.75" thickBot="1" x14ac:dyDescent="0.3">
      <c r="A12" s="5">
        <v>16</v>
      </c>
      <c r="B12" s="41" t="s">
        <v>54</v>
      </c>
      <c r="C12" s="2">
        <v>5</v>
      </c>
      <c r="D12" s="2"/>
      <c r="E12" s="1"/>
      <c r="F12" s="2"/>
      <c r="I12" s="63"/>
      <c r="J12" s="64"/>
      <c r="K12" s="64"/>
      <c r="L12" s="64"/>
      <c r="M12" s="65"/>
      <c r="O12" s="57"/>
      <c r="P12" s="58"/>
      <c r="Q12" s="58"/>
      <c r="R12" s="58"/>
      <c r="S12" s="58"/>
      <c r="T12" s="59"/>
      <c r="V12" s="15" t="s">
        <v>16</v>
      </c>
      <c r="W12" s="20">
        <v>327374</v>
      </c>
    </row>
    <row r="13" spans="1:23" x14ac:dyDescent="0.25">
      <c r="A13" s="5">
        <v>21</v>
      </c>
      <c r="B13" s="41" t="s">
        <v>55</v>
      </c>
      <c r="C13" s="2">
        <v>12</v>
      </c>
      <c r="D13" s="2"/>
      <c r="E13" s="1"/>
      <c r="F13" s="2"/>
      <c r="I13" s="63"/>
      <c r="J13" s="64"/>
      <c r="K13" s="64"/>
      <c r="L13" s="64"/>
      <c r="M13" s="65"/>
      <c r="O13" s="60" t="s">
        <v>76</v>
      </c>
      <c r="P13" s="61"/>
      <c r="Q13" s="61"/>
      <c r="R13" s="61"/>
      <c r="S13" s="61"/>
      <c r="T13" s="62"/>
      <c r="V13" s="15" t="s">
        <v>17</v>
      </c>
      <c r="W13" s="20">
        <v>764449</v>
      </c>
    </row>
    <row r="14" spans="1:23" x14ac:dyDescent="0.25">
      <c r="A14" s="5">
        <v>25</v>
      </c>
      <c r="B14" s="41" t="s">
        <v>56</v>
      </c>
      <c r="C14" s="2">
        <v>12</v>
      </c>
      <c r="D14" s="2"/>
      <c r="E14" s="1"/>
      <c r="F14" s="2"/>
      <c r="I14" s="63"/>
      <c r="J14" s="64"/>
      <c r="K14" s="64"/>
      <c r="L14" s="64"/>
      <c r="M14" s="65"/>
      <c r="O14" s="63"/>
      <c r="P14" s="64"/>
      <c r="Q14" s="64"/>
      <c r="R14" s="64"/>
      <c r="S14" s="64"/>
      <c r="T14" s="65"/>
      <c r="V14" s="15" t="s">
        <v>18</v>
      </c>
      <c r="W14" s="21">
        <v>7993631</v>
      </c>
    </row>
    <row r="15" spans="1:23" x14ac:dyDescent="0.25">
      <c r="A15" s="5">
        <v>21</v>
      </c>
      <c r="B15" s="9"/>
      <c r="C15" s="2"/>
      <c r="D15" s="2"/>
      <c r="E15" s="1"/>
      <c r="F15" s="3"/>
      <c r="I15" s="63"/>
      <c r="J15" s="64"/>
      <c r="K15" s="64"/>
      <c r="L15" s="64"/>
      <c r="M15" s="65"/>
      <c r="O15" s="63"/>
      <c r="P15" s="64"/>
      <c r="Q15" s="64"/>
      <c r="R15" s="64"/>
      <c r="S15" s="64"/>
      <c r="T15" s="65"/>
      <c r="V15" s="15" t="s">
        <v>19</v>
      </c>
      <c r="W15" s="20">
        <v>1579527</v>
      </c>
    </row>
    <row r="16" spans="1:23" x14ac:dyDescent="0.25">
      <c r="A16" s="5">
        <v>8</v>
      </c>
      <c r="B16" s="9"/>
      <c r="C16" s="2"/>
      <c r="D16" s="2"/>
      <c r="E16" s="1"/>
      <c r="F16" s="3"/>
      <c r="I16" s="63"/>
      <c r="J16" s="64"/>
      <c r="K16" s="64"/>
      <c r="L16" s="64"/>
      <c r="M16" s="65"/>
      <c r="O16" s="63"/>
      <c r="P16" s="64"/>
      <c r="Q16" s="64"/>
      <c r="R16" s="64"/>
      <c r="S16" s="64"/>
      <c r="T16" s="65"/>
      <c r="V16" s="15" t="s">
        <v>20</v>
      </c>
      <c r="W16" s="20">
        <v>5706346</v>
      </c>
    </row>
    <row r="17" spans="1:23" ht="15.75" thickBot="1" x14ac:dyDescent="0.3">
      <c r="A17" s="5">
        <v>6</v>
      </c>
      <c r="B17" s="9"/>
      <c r="C17" s="2"/>
      <c r="D17" s="2"/>
      <c r="E17" s="1"/>
      <c r="F17" s="3"/>
      <c r="I17" s="63"/>
      <c r="J17" s="64"/>
      <c r="K17" s="64"/>
      <c r="L17" s="64"/>
      <c r="M17" s="65"/>
      <c r="O17" s="66"/>
      <c r="P17" s="67"/>
      <c r="Q17" s="67"/>
      <c r="R17" s="67"/>
      <c r="S17" s="67"/>
      <c r="T17" s="68"/>
      <c r="V17" s="15" t="s">
        <v>21</v>
      </c>
      <c r="W17" s="20">
        <v>707758</v>
      </c>
    </row>
    <row r="18" spans="1:23" ht="15.75" thickBot="1" x14ac:dyDescent="0.3">
      <c r="A18" s="5">
        <v>2</v>
      </c>
      <c r="B18" s="9"/>
      <c r="C18" s="45" t="s">
        <v>60</v>
      </c>
      <c r="D18" s="45" t="s">
        <v>59</v>
      </c>
      <c r="E18" s="1"/>
      <c r="F18" s="3"/>
      <c r="I18" s="63"/>
      <c r="J18" s="64"/>
      <c r="K18" s="64"/>
      <c r="L18" s="64"/>
      <c r="M18" s="65"/>
      <c r="O18" s="51" t="s">
        <v>9</v>
      </c>
      <c r="P18" s="52"/>
      <c r="Q18" s="52"/>
      <c r="R18" s="52"/>
      <c r="S18" s="52"/>
      <c r="T18" s="53"/>
      <c r="V18" s="18" t="s">
        <v>22</v>
      </c>
      <c r="W18" s="16"/>
    </row>
    <row r="19" spans="1:23" ht="15.75" thickBot="1" x14ac:dyDescent="0.3">
      <c r="A19" s="5">
        <v>22</v>
      </c>
      <c r="B19" s="9"/>
      <c r="C19" s="2" t="s">
        <v>57</v>
      </c>
      <c r="D19" s="1">
        <v>4</v>
      </c>
      <c r="E19" s="1"/>
      <c r="F19" s="3"/>
      <c r="I19" s="63"/>
      <c r="J19" s="64"/>
      <c r="K19" s="64"/>
      <c r="L19" s="64"/>
      <c r="M19" s="65"/>
      <c r="O19" s="57"/>
      <c r="P19" s="58"/>
      <c r="Q19" s="58"/>
      <c r="R19" s="58"/>
      <c r="S19" s="58"/>
      <c r="T19" s="59"/>
      <c r="V19" s="60" t="s">
        <v>77</v>
      </c>
      <c r="W19" s="62"/>
    </row>
    <row r="20" spans="1:23" x14ac:dyDescent="0.25">
      <c r="A20" s="5">
        <v>26</v>
      </c>
      <c r="B20" s="9"/>
      <c r="C20" s="46" t="s">
        <v>58</v>
      </c>
      <c r="D20" s="1">
        <v>8</v>
      </c>
      <c r="E20" s="1"/>
      <c r="F20" s="3"/>
      <c r="I20" s="63"/>
      <c r="J20" s="64"/>
      <c r="K20" s="64"/>
      <c r="L20" s="64"/>
      <c r="M20" s="65"/>
      <c r="O20" s="60" t="s">
        <v>75</v>
      </c>
      <c r="P20" s="61"/>
      <c r="Q20" s="61"/>
      <c r="R20" s="61"/>
      <c r="S20" s="61"/>
      <c r="T20" s="62"/>
      <c r="V20" s="63"/>
      <c r="W20" s="65"/>
    </row>
    <row r="21" spans="1:23" ht="15.75" thickBot="1" x14ac:dyDescent="0.3">
      <c r="A21" s="5">
        <v>27</v>
      </c>
      <c r="B21" s="9"/>
      <c r="C21" s="2" t="s">
        <v>53</v>
      </c>
      <c r="D21" s="1">
        <v>9</v>
      </c>
      <c r="E21" s="1"/>
      <c r="F21" s="3"/>
      <c r="I21" s="66"/>
      <c r="J21" s="67"/>
      <c r="K21" s="67"/>
      <c r="L21" s="67"/>
      <c r="M21" s="68"/>
      <c r="O21" s="63"/>
      <c r="P21" s="64"/>
      <c r="Q21" s="64"/>
      <c r="R21" s="64"/>
      <c r="S21" s="64"/>
      <c r="T21" s="65"/>
      <c r="V21" s="63"/>
      <c r="W21" s="65"/>
    </row>
    <row r="22" spans="1:23" x14ac:dyDescent="0.25">
      <c r="A22" s="5">
        <v>36</v>
      </c>
      <c r="B22" s="9"/>
      <c r="C22" s="2" t="s">
        <v>54</v>
      </c>
      <c r="D22" s="1">
        <v>5</v>
      </c>
      <c r="E22" s="1"/>
      <c r="F22" s="3"/>
      <c r="O22" s="63"/>
      <c r="P22" s="64"/>
      <c r="Q22" s="64"/>
      <c r="R22" s="64"/>
      <c r="S22" s="64"/>
      <c r="T22" s="65"/>
      <c r="V22" s="63"/>
      <c r="W22" s="65"/>
    </row>
    <row r="23" spans="1:23" x14ac:dyDescent="0.25">
      <c r="A23" s="5">
        <v>34</v>
      </c>
      <c r="B23" s="9"/>
      <c r="C23" s="2" t="s">
        <v>55</v>
      </c>
      <c r="D23" s="1">
        <v>12</v>
      </c>
      <c r="E23" s="1"/>
      <c r="F23" s="3"/>
      <c r="O23" s="63"/>
      <c r="P23" s="64"/>
      <c r="Q23" s="64"/>
      <c r="R23" s="64"/>
      <c r="S23" s="64"/>
      <c r="T23" s="65"/>
      <c r="V23" s="63"/>
      <c r="W23" s="65"/>
    </row>
    <row r="24" spans="1:23" x14ac:dyDescent="0.25">
      <c r="A24" s="5">
        <v>33</v>
      </c>
      <c r="B24" s="9"/>
      <c r="C24" s="2" t="s">
        <v>56</v>
      </c>
      <c r="D24" s="1">
        <v>12</v>
      </c>
      <c r="E24" s="1"/>
      <c r="F24" s="3"/>
      <c r="O24" s="63"/>
      <c r="P24" s="64"/>
      <c r="Q24" s="64"/>
      <c r="R24" s="64"/>
      <c r="S24" s="64"/>
      <c r="T24" s="65"/>
      <c r="V24" s="63"/>
      <c r="W24" s="65"/>
    </row>
    <row r="25" spans="1:23" ht="15.75" thickBot="1" x14ac:dyDescent="0.3">
      <c r="A25" s="5">
        <v>38</v>
      </c>
      <c r="B25" s="9"/>
      <c r="C25" s="44"/>
      <c r="D25" s="44"/>
      <c r="E25" s="3"/>
      <c r="O25" s="66"/>
      <c r="P25" s="67"/>
      <c r="Q25" s="67"/>
      <c r="R25" s="67"/>
      <c r="S25" s="67"/>
      <c r="T25" s="68"/>
      <c r="V25" s="63"/>
      <c r="W25" s="65"/>
    </row>
    <row r="26" spans="1:23" x14ac:dyDescent="0.25">
      <c r="A26" s="5">
        <v>42</v>
      </c>
      <c r="B26" s="9"/>
      <c r="C26" s="2"/>
      <c r="D26" s="1"/>
      <c r="E26" s="3"/>
      <c r="V26" s="63"/>
      <c r="W26" s="65"/>
    </row>
    <row r="27" spans="1:23" x14ac:dyDescent="0.25">
      <c r="A27" s="5">
        <v>44</v>
      </c>
      <c r="B27" s="9"/>
      <c r="C27" s="2"/>
      <c r="D27" s="1"/>
      <c r="E27" s="3"/>
      <c r="V27" s="63"/>
      <c r="W27" s="65"/>
    </row>
    <row r="28" spans="1:23" x14ac:dyDescent="0.25">
      <c r="A28" s="5">
        <v>47</v>
      </c>
      <c r="C28" s="2"/>
      <c r="D28" s="1"/>
      <c r="E28" s="3"/>
      <c r="V28" s="63"/>
      <c r="W28" s="65"/>
    </row>
    <row r="29" spans="1:23" x14ac:dyDescent="0.25">
      <c r="A29" s="5">
        <v>54</v>
      </c>
      <c r="C29" s="1"/>
      <c r="D29" s="1"/>
      <c r="E29" s="3"/>
      <c r="F29" s="9"/>
      <c r="V29" s="63"/>
      <c r="W29" s="65"/>
    </row>
    <row r="30" spans="1:23" x14ac:dyDescent="0.25">
      <c r="A30" s="5">
        <v>55</v>
      </c>
      <c r="V30" s="63"/>
      <c r="W30" s="65"/>
    </row>
    <row r="31" spans="1:23" x14ac:dyDescent="0.25">
      <c r="A31" s="5">
        <v>51</v>
      </c>
      <c r="V31" s="63"/>
      <c r="W31" s="65"/>
    </row>
    <row r="32" spans="1:23" x14ac:dyDescent="0.25">
      <c r="A32" s="5">
        <v>56</v>
      </c>
      <c r="V32" s="63"/>
      <c r="W32" s="65"/>
    </row>
    <row r="33" spans="1:23" x14ac:dyDescent="0.25">
      <c r="A33" s="5">
        <v>53</v>
      </c>
      <c r="V33" s="63"/>
      <c r="W33" s="65"/>
    </row>
    <row r="34" spans="1:23" ht="15.75" thickBot="1" x14ac:dyDescent="0.3">
      <c r="A34" s="5">
        <v>57</v>
      </c>
      <c r="V34" s="66"/>
      <c r="W34" s="68"/>
    </row>
    <row r="35" spans="1:23" x14ac:dyDescent="0.25">
      <c r="A35" s="5">
        <v>49</v>
      </c>
    </row>
    <row r="36" spans="1:23" x14ac:dyDescent="0.25">
      <c r="A36" s="5">
        <v>45</v>
      </c>
    </row>
    <row r="37" spans="1:23" x14ac:dyDescent="0.25">
      <c r="A37" s="5">
        <v>45</v>
      </c>
    </row>
    <row r="38" spans="1:23" x14ac:dyDescent="0.25">
      <c r="A38" s="5">
        <v>47</v>
      </c>
    </row>
    <row r="39" spans="1:23" x14ac:dyDescent="0.25">
      <c r="A39" s="5">
        <v>43</v>
      </c>
    </row>
    <row r="40" spans="1:23" x14ac:dyDescent="0.25">
      <c r="A40" s="5">
        <v>31</v>
      </c>
    </row>
    <row r="41" spans="1:23" x14ac:dyDescent="0.25">
      <c r="A41" s="5">
        <v>12</v>
      </c>
    </row>
    <row r="42" spans="1:23" x14ac:dyDescent="0.25">
      <c r="A42" s="5">
        <v>14</v>
      </c>
    </row>
    <row r="43" spans="1:23" x14ac:dyDescent="0.25">
      <c r="A43" s="5">
        <v>15</v>
      </c>
    </row>
    <row r="44" spans="1:23" ht="15.75" thickBot="1" x14ac:dyDescent="0.3">
      <c r="A44" s="5">
        <v>16</v>
      </c>
    </row>
    <row r="45" spans="1:23" x14ac:dyDescent="0.25">
      <c r="A45" s="5">
        <v>22</v>
      </c>
      <c r="D45" s="47" t="s">
        <v>61</v>
      </c>
      <c r="E45" s="47"/>
    </row>
    <row r="46" spans="1:23" x14ac:dyDescent="0.25">
      <c r="A46" s="5">
        <v>29</v>
      </c>
      <c r="D46" s="1"/>
      <c r="E46" s="1"/>
    </row>
    <row r="47" spans="1:23" x14ac:dyDescent="0.25">
      <c r="A47" s="5">
        <v>29</v>
      </c>
      <c r="D47" s="1" t="s">
        <v>62</v>
      </c>
      <c r="E47" s="1">
        <v>34.44</v>
      </c>
    </row>
    <row r="48" spans="1:23" ht="15.75" thickBot="1" x14ac:dyDescent="0.3">
      <c r="A48" s="5">
        <v>54</v>
      </c>
      <c r="D48" s="1" t="s">
        <v>63</v>
      </c>
      <c r="E48" s="1">
        <v>2.4024069562989259</v>
      </c>
    </row>
    <row r="49" spans="1:29" ht="15.75" thickBot="1" x14ac:dyDescent="0.3">
      <c r="A49" s="5">
        <v>56</v>
      </c>
      <c r="D49" s="1" t="s">
        <v>64</v>
      </c>
      <c r="E49" s="1">
        <v>37</v>
      </c>
      <c r="R49" s="48" t="s">
        <v>36</v>
      </c>
      <c r="S49" s="49"/>
      <c r="T49" s="49"/>
      <c r="U49" s="49"/>
      <c r="V49" s="50"/>
      <c r="Y49" s="48" t="s">
        <v>39</v>
      </c>
      <c r="Z49" s="49"/>
      <c r="AA49" s="49"/>
      <c r="AB49" s="49"/>
      <c r="AC49" s="50"/>
    </row>
    <row r="50" spans="1:29" x14ac:dyDescent="0.25">
      <c r="A50" s="5">
        <v>57</v>
      </c>
      <c r="D50" s="1" t="s">
        <v>65</v>
      </c>
      <c r="E50" s="1">
        <v>54</v>
      </c>
      <c r="R50" s="51" t="s">
        <v>37</v>
      </c>
      <c r="S50" s="52"/>
      <c r="T50" s="52"/>
      <c r="U50" s="52"/>
      <c r="V50" s="53"/>
      <c r="Y50" s="51" t="s">
        <v>40</v>
      </c>
      <c r="Z50" s="52"/>
      <c r="AA50" s="52"/>
      <c r="AB50" s="52"/>
      <c r="AC50" s="53"/>
    </row>
    <row r="51" spans="1:29" x14ac:dyDescent="0.25">
      <c r="A51" s="5">
        <v>59</v>
      </c>
      <c r="D51" s="1" t="s">
        <v>66</v>
      </c>
      <c r="E51" s="1">
        <v>16.987582499687043</v>
      </c>
      <c r="R51" s="54"/>
      <c r="S51" s="55"/>
      <c r="T51" s="55"/>
      <c r="U51" s="55"/>
      <c r="V51" s="56"/>
      <c r="Y51" s="54"/>
      <c r="Z51" s="55"/>
      <c r="AA51" s="55"/>
      <c r="AB51" s="55"/>
      <c r="AC51" s="56"/>
    </row>
    <row r="52" spans="1:29" ht="15.75" thickBot="1" x14ac:dyDescent="0.3">
      <c r="A52" s="5">
        <v>54</v>
      </c>
      <c r="D52" s="1" t="s">
        <v>67</v>
      </c>
      <c r="E52" s="1">
        <v>288.57795918367344</v>
      </c>
      <c r="R52" s="54"/>
      <c r="S52" s="55"/>
      <c r="T52" s="55"/>
      <c r="U52" s="55"/>
      <c r="V52" s="56"/>
      <c r="Y52" s="57"/>
      <c r="Z52" s="58"/>
      <c r="AA52" s="58"/>
      <c r="AB52" s="58"/>
      <c r="AC52" s="59"/>
    </row>
    <row r="53" spans="1:29" ht="15.75" thickBot="1" x14ac:dyDescent="0.3">
      <c r="A53" s="5">
        <v>56</v>
      </c>
      <c r="D53" s="1" t="s">
        <v>1</v>
      </c>
      <c r="E53" s="1">
        <v>-1.2687088762279812</v>
      </c>
      <c r="R53" s="57"/>
      <c r="S53" s="58"/>
      <c r="T53" s="58"/>
      <c r="U53" s="58"/>
      <c r="V53" s="56"/>
      <c r="Y53" s="51" t="s">
        <v>41</v>
      </c>
      <c r="Z53" s="52"/>
      <c r="AA53" s="52"/>
      <c r="AB53" s="52"/>
      <c r="AC53" s="53"/>
    </row>
    <row r="54" spans="1:29" ht="15.75" thickBot="1" x14ac:dyDescent="0.3">
      <c r="A54" s="5">
        <v>43</v>
      </c>
      <c r="D54" s="1" t="s">
        <v>2</v>
      </c>
      <c r="E54" s="1">
        <v>-0.23825296667567664</v>
      </c>
      <c r="R54" s="60" t="s">
        <v>86</v>
      </c>
      <c r="S54" s="61"/>
      <c r="T54" s="61"/>
      <c r="U54" s="62"/>
      <c r="V54" s="34" t="s">
        <v>52</v>
      </c>
      <c r="W54" s="33" t="s">
        <v>38</v>
      </c>
      <c r="Y54" s="57"/>
      <c r="Z54" s="58"/>
      <c r="AA54" s="58"/>
      <c r="AB54" s="58"/>
      <c r="AC54" s="59"/>
    </row>
    <row r="55" spans="1:29" x14ac:dyDescent="0.25">
      <c r="A55" s="5">
        <v>44</v>
      </c>
      <c r="D55" s="1" t="s">
        <v>68</v>
      </c>
      <c r="E55" s="1">
        <v>57</v>
      </c>
      <c r="R55" s="63"/>
      <c r="S55" s="64"/>
      <c r="T55" s="64"/>
      <c r="U55" s="65"/>
      <c r="V55" s="9">
        <v>21.6</v>
      </c>
      <c r="W55" s="11">
        <v>135</v>
      </c>
      <c r="Y55" s="60">
        <f>SQRT(0.64)</f>
        <v>0.8</v>
      </c>
      <c r="Z55" s="61"/>
      <c r="AA55" s="61"/>
      <c r="AB55" s="61"/>
      <c r="AC55" s="62"/>
    </row>
    <row r="56" spans="1:29" x14ac:dyDescent="0.25">
      <c r="A56" s="5">
        <v>41</v>
      </c>
      <c r="D56" s="1" t="s">
        <v>69</v>
      </c>
      <c r="E56" s="1">
        <v>2</v>
      </c>
      <c r="R56" s="63"/>
      <c r="S56" s="64"/>
      <c r="T56" s="64"/>
      <c r="U56" s="65"/>
      <c r="V56" s="9">
        <v>23.4</v>
      </c>
      <c r="W56" s="11">
        <v>213</v>
      </c>
      <c r="Y56" s="63"/>
      <c r="Z56" s="64"/>
      <c r="AA56" s="64"/>
      <c r="AB56" s="64"/>
      <c r="AC56" s="65"/>
    </row>
    <row r="57" spans="1:29" ht="15.75" thickBot="1" x14ac:dyDescent="0.3">
      <c r="A57" s="5">
        <v>42</v>
      </c>
      <c r="D57" s="1" t="s">
        <v>70</v>
      </c>
      <c r="E57" s="1">
        <v>59</v>
      </c>
      <c r="R57" s="63"/>
      <c r="S57" s="64"/>
      <c r="T57" s="64"/>
      <c r="U57" s="65"/>
      <c r="V57" s="9">
        <v>26.5</v>
      </c>
      <c r="W57" s="11">
        <v>243</v>
      </c>
      <c r="Y57" s="66"/>
      <c r="Z57" s="67"/>
      <c r="AA57" s="67"/>
      <c r="AB57" s="67"/>
      <c r="AC57" s="68"/>
    </row>
    <row r="58" spans="1:29" ht="15.75" customHeight="1" thickBot="1" x14ac:dyDescent="0.3">
      <c r="A58" s="6">
        <v>7</v>
      </c>
      <c r="D58" s="1" t="s">
        <v>71</v>
      </c>
      <c r="E58" s="1">
        <v>1722</v>
      </c>
      <c r="R58" s="63"/>
      <c r="S58" s="64"/>
      <c r="T58" s="64"/>
      <c r="U58" s="65"/>
      <c r="V58" s="9">
        <v>25.5</v>
      </c>
      <c r="W58" s="11">
        <v>167</v>
      </c>
      <c r="Y58" s="51" t="s">
        <v>42</v>
      </c>
      <c r="Z58" s="52"/>
      <c r="AA58" s="52"/>
      <c r="AB58" s="52"/>
      <c r="AC58" s="53"/>
    </row>
    <row r="59" spans="1:29" ht="15.75" thickBot="1" x14ac:dyDescent="0.3">
      <c r="D59" s="44" t="s">
        <v>72</v>
      </c>
      <c r="E59" s="44">
        <v>50</v>
      </c>
      <c r="R59" s="63"/>
      <c r="S59" s="64"/>
      <c r="T59" s="64"/>
      <c r="U59" s="65"/>
      <c r="V59" s="9">
        <v>20.8</v>
      </c>
      <c r="W59" s="11">
        <v>120</v>
      </c>
      <c r="Y59" s="54"/>
      <c r="Z59" s="55"/>
      <c r="AA59" s="55"/>
      <c r="AB59" s="55"/>
      <c r="AC59" s="56"/>
    </row>
    <row r="60" spans="1:29" ht="15.75" thickBot="1" x14ac:dyDescent="0.3">
      <c r="A60" s="25" t="s">
        <v>25</v>
      </c>
      <c r="R60" s="63"/>
      <c r="S60" s="64"/>
      <c r="T60" s="64"/>
      <c r="U60" s="65"/>
      <c r="V60" s="9">
        <v>19.5</v>
      </c>
      <c r="W60" s="11">
        <v>134</v>
      </c>
      <c r="Y60" s="60" t="s">
        <v>87</v>
      </c>
      <c r="Z60" s="61"/>
      <c r="AA60" s="61"/>
      <c r="AB60" s="61"/>
      <c r="AC60" s="62"/>
    </row>
    <row r="61" spans="1:29" ht="15.75" thickBot="1" x14ac:dyDescent="0.3">
      <c r="A61" s="72" t="s">
        <v>28</v>
      </c>
      <c r="B61" s="73"/>
      <c r="C61" s="73"/>
      <c r="D61" s="73"/>
      <c r="E61" s="73"/>
      <c r="F61" s="74"/>
      <c r="K61" s="72" t="s">
        <v>34</v>
      </c>
      <c r="L61" s="73"/>
      <c r="M61" s="73"/>
      <c r="N61" s="73"/>
      <c r="O61" s="73"/>
      <c r="P61" s="74"/>
      <c r="R61" s="63"/>
      <c r="S61" s="64"/>
      <c r="T61" s="64"/>
      <c r="U61" s="65"/>
      <c r="V61" s="9">
        <v>20.9</v>
      </c>
      <c r="W61" s="11">
        <v>209</v>
      </c>
      <c r="Y61" s="63"/>
      <c r="Z61" s="64"/>
      <c r="AA61" s="64"/>
      <c r="AB61" s="64"/>
      <c r="AC61" s="65"/>
    </row>
    <row r="62" spans="1:29" ht="15" customHeight="1" x14ac:dyDescent="0.25">
      <c r="A62" s="51" t="s">
        <v>33</v>
      </c>
      <c r="B62" s="52"/>
      <c r="C62" s="52"/>
      <c r="D62" s="52"/>
      <c r="E62" s="52"/>
      <c r="F62" s="53"/>
      <c r="K62" s="51" t="s">
        <v>35</v>
      </c>
      <c r="L62" s="52"/>
      <c r="M62" s="52"/>
      <c r="N62" s="52"/>
      <c r="O62" s="52"/>
      <c r="P62" s="53"/>
      <c r="R62" s="63"/>
      <c r="S62" s="64"/>
      <c r="T62" s="64"/>
      <c r="U62" s="65"/>
      <c r="V62" s="9">
        <v>18.7</v>
      </c>
      <c r="W62" s="11">
        <v>176</v>
      </c>
      <c r="Y62" s="63"/>
      <c r="Z62" s="64"/>
      <c r="AA62" s="64"/>
      <c r="AB62" s="64"/>
      <c r="AC62" s="65"/>
    </row>
    <row r="63" spans="1:29" x14ac:dyDescent="0.25">
      <c r="A63" s="54"/>
      <c r="B63" s="55"/>
      <c r="C63" s="55"/>
      <c r="D63" s="55"/>
      <c r="E63" s="55"/>
      <c r="F63" s="56"/>
      <c r="K63" s="54"/>
      <c r="L63" s="55"/>
      <c r="M63" s="55"/>
      <c r="N63" s="55"/>
      <c r="O63" s="55"/>
      <c r="P63" s="56"/>
      <c r="R63" s="63"/>
      <c r="S63" s="64"/>
      <c r="T63" s="64"/>
      <c r="U63" s="65"/>
      <c r="V63" s="9">
        <v>29.8</v>
      </c>
      <c r="W63" s="11">
        <v>156</v>
      </c>
      <c r="Y63" s="63"/>
      <c r="Z63" s="64"/>
      <c r="AA63" s="64"/>
      <c r="AB63" s="64"/>
      <c r="AC63" s="65"/>
    </row>
    <row r="64" spans="1:29" ht="15.75" thickBot="1" x14ac:dyDescent="0.3">
      <c r="A64" s="54"/>
      <c r="B64" s="55"/>
      <c r="C64" s="55"/>
      <c r="D64" s="55"/>
      <c r="E64" s="55"/>
      <c r="F64" s="56"/>
      <c r="K64" s="54"/>
      <c r="L64" s="55"/>
      <c r="M64" s="55"/>
      <c r="N64" s="55"/>
      <c r="O64" s="55"/>
      <c r="P64" s="56"/>
      <c r="R64" s="63"/>
      <c r="S64" s="64"/>
      <c r="T64" s="64"/>
      <c r="U64" s="65"/>
      <c r="V64" s="23">
        <v>28.7</v>
      </c>
      <c r="W64" s="12">
        <v>177</v>
      </c>
      <c r="Y64" s="63"/>
      <c r="Z64" s="64"/>
      <c r="AA64" s="64"/>
      <c r="AB64" s="64"/>
      <c r="AC64" s="65"/>
    </row>
    <row r="65" spans="1:31" ht="15.75" thickBot="1" x14ac:dyDescent="0.3">
      <c r="A65" s="54"/>
      <c r="B65" s="55"/>
      <c r="C65" s="55"/>
      <c r="D65" s="55"/>
      <c r="E65" s="55"/>
      <c r="F65" s="56"/>
      <c r="K65" s="54"/>
      <c r="L65" s="55"/>
      <c r="M65" s="55"/>
      <c r="N65" s="55"/>
      <c r="O65" s="55"/>
      <c r="P65" s="56"/>
      <c r="R65" s="63"/>
      <c r="S65" s="64"/>
      <c r="T65" s="64"/>
      <c r="U65" s="65"/>
      <c r="V65" s="35" t="s">
        <v>31</v>
      </c>
      <c r="W65" s="36">
        <f>PEARSON(V55:V64,W55:W64)</f>
        <v>0.26922098101903702</v>
      </c>
      <c r="Y65" s="66"/>
      <c r="Z65" s="67"/>
      <c r="AA65" s="67"/>
      <c r="AB65" s="67"/>
      <c r="AC65" s="68"/>
    </row>
    <row r="66" spans="1:31" ht="15.75" thickBot="1" x14ac:dyDescent="0.3">
      <c r="A66" s="57"/>
      <c r="B66" s="58"/>
      <c r="C66" s="55"/>
      <c r="D66" s="55"/>
      <c r="E66" s="55"/>
      <c r="F66" s="56"/>
      <c r="K66" s="57"/>
      <c r="L66" s="58"/>
      <c r="M66" s="58"/>
      <c r="N66" s="58"/>
      <c r="O66" s="58"/>
      <c r="P66" s="59"/>
      <c r="R66" s="63"/>
      <c r="S66" s="64"/>
      <c r="T66" s="64"/>
      <c r="U66" s="65"/>
      <c r="V66" s="37" t="s">
        <v>32</v>
      </c>
      <c r="W66" s="16">
        <f>W65^2</f>
        <v>7.2479936620852697E-2</v>
      </c>
      <c r="Y66" s="51" t="s">
        <v>43</v>
      </c>
      <c r="Z66" s="52"/>
      <c r="AA66" s="52"/>
      <c r="AB66" s="52"/>
      <c r="AC66" s="53"/>
    </row>
    <row r="67" spans="1:31" ht="15.75" thickBot="1" x14ac:dyDescent="0.3">
      <c r="A67" s="27" t="s">
        <v>29</v>
      </c>
      <c r="B67" s="28" t="s">
        <v>30</v>
      </c>
      <c r="C67" s="60" t="s">
        <v>84</v>
      </c>
      <c r="D67" s="61"/>
      <c r="E67" s="61"/>
      <c r="F67" s="61"/>
      <c r="G67" s="61"/>
      <c r="H67" s="61"/>
      <c r="I67" s="62"/>
      <c r="K67" s="60" t="s">
        <v>85</v>
      </c>
      <c r="L67" s="61"/>
      <c r="M67" s="61"/>
      <c r="N67" s="61"/>
      <c r="O67" s="61"/>
      <c r="P67" s="62"/>
      <c r="R67" s="63"/>
      <c r="S67" s="64"/>
      <c r="T67" s="64"/>
      <c r="U67" s="65"/>
      <c r="Y67" s="54"/>
      <c r="Z67" s="55"/>
      <c r="AA67" s="55"/>
      <c r="AB67" s="55"/>
      <c r="AC67" s="56"/>
    </row>
    <row r="68" spans="1:31" ht="15.75" thickBot="1" x14ac:dyDescent="0.3">
      <c r="A68" s="26">
        <v>17</v>
      </c>
      <c r="B68" s="29">
        <v>94</v>
      </c>
      <c r="C68" s="63"/>
      <c r="D68" s="64"/>
      <c r="E68" s="64"/>
      <c r="F68" s="64"/>
      <c r="G68" s="64"/>
      <c r="H68" s="64"/>
      <c r="I68" s="65"/>
      <c r="K68" s="63"/>
      <c r="L68" s="64"/>
      <c r="M68" s="64"/>
      <c r="N68" s="64"/>
      <c r="O68" s="64"/>
      <c r="P68" s="65"/>
      <c r="R68" s="63"/>
      <c r="S68" s="64"/>
      <c r="T68" s="64"/>
      <c r="U68" s="65"/>
      <c r="Y68" s="57"/>
      <c r="Z68" s="58"/>
      <c r="AA68" s="58"/>
      <c r="AB68" s="58"/>
      <c r="AC68" s="59"/>
    </row>
    <row r="69" spans="1:31" x14ac:dyDescent="0.25">
      <c r="A69" s="26">
        <v>13</v>
      </c>
      <c r="B69" s="30">
        <v>73</v>
      </c>
      <c r="C69" s="63"/>
      <c r="D69" s="64"/>
      <c r="E69" s="64"/>
      <c r="F69" s="64"/>
      <c r="G69" s="64"/>
      <c r="H69" s="64"/>
      <c r="I69" s="65"/>
      <c r="K69" s="63"/>
      <c r="L69" s="64"/>
      <c r="M69" s="64"/>
      <c r="N69" s="64"/>
      <c r="O69" s="64"/>
      <c r="P69" s="65"/>
      <c r="R69" s="63"/>
      <c r="S69" s="64"/>
      <c r="T69" s="64"/>
      <c r="U69" s="65"/>
      <c r="Y69" s="60" t="s">
        <v>88</v>
      </c>
      <c r="Z69" s="61"/>
      <c r="AA69" s="61"/>
      <c r="AB69" s="61"/>
      <c r="AC69" s="62"/>
    </row>
    <row r="70" spans="1:31" x14ac:dyDescent="0.25">
      <c r="A70" s="26">
        <v>12</v>
      </c>
      <c r="B70" s="30">
        <v>59</v>
      </c>
      <c r="C70" s="63"/>
      <c r="D70" s="64"/>
      <c r="E70" s="64"/>
      <c r="F70" s="64"/>
      <c r="G70" s="64"/>
      <c r="H70" s="64"/>
      <c r="I70" s="65"/>
      <c r="K70" s="63"/>
      <c r="L70" s="64"/>
      <c r="M70" s="64"/>
      <c r="N70" s="64"/>
      <c r="O70" s="64"/>
      <c r="P70" s="65"/>
      <c r="R70" s="63"/>
      <c r="S70" s="64"/>
      <c r="T70" s="64"/>
      <c r="U70" s="65"/>
      <c r="Y70" s="63"/>
      <c r="Z70" s="64"/>
      <c r="AA70" s="64"/>
      <c r="AB70" s="64"/>
      <c r="AC70" s="65"/>
    </row>
    <row r="71" spans="1:31" x14ac:dyDescent="0.25">
      <c r="A71" s="26">
        <v>15</v>
      </c>
      <c r="B71" s="30">
        <v>80</v>
      </c>
      <c r="C71" s="63"/>
      <c r="D71" s="64"/>
      <c r="E71" s="64"/>
      <c r="F71" s="64"/>
      <c r="G71" s="64"/>
      <c r="H71" s="64"/>
      <c r="I71" s="65"/>
      <c r="K71" s="63"/>
      <c r="L71" s="64"/>
      <c r="M71" s="64"/>
      <c r="N71" s="64"/>
      <c r="O71" s="64"/>
      <c r="P71" s="65"/>
      <c r="R71" s="63"/>
      <c r="S71" s="64"/>
      <c r="T71" s="64"/>
      <c r="U71" s="65"/>
      <c r="Y71" s="63"/>
      <c r="Z71" s="64"/>
      <c r="AA71" s="64"/>
      <c r="AB71" s="64"/>
      <c r="AC71" s="65"/>
    </row>
    <row r="72" spans="1:31" x14ac:dyDescent="0.25">
      <c r="A72" s="26">
        <v>16</v>
      </c>
      <c r="B72" s="30">
        <v>93</v>
      </c>
      <c r="C72" s="63"/>
      <c r="D72" s="64"/>
      <c r="E72" s="64"/>
      <c r="F72" s="64"/>
      <c r="G72" s="64"/>
      <c r="H72" s="64"/>
      <c r="I72" s="65"/>
      <c r="K72" s="63"/>
      <c r="L72" s="64"/>
      <c r="M72" s="64"/>
      <c r="N72" s="64"/>
      <c r="O72" s="64"/>
      <c r="P72" s="65"/>
      <c r="R72" s="63"/>
      <c r="S72" s="64"/>
      <c r="T72" s="64"/>
      <c r="U72" s="65"/>
      <c r="Y72" s="63"/>
      <c r="Z72" s="64"/>
      <c r="AA72" s="64"/>
      <c r="AB72" s="64"/>
      <c r="AC72" s="65"/>
    </row>
    <row r="73" spans="1:31" x14ac:dyDescent="0.25">
      <c r="A73" s="26">
        <v>14</v>
      </c>
      <c r="B73" s="30">
        <v>85</v>
      </c>
      <c r="C73" s="63"/>
      <c r="D73" s="64"/>
      <c r="E73" s="64"/>
      <c r="F73" s="64"/>
      <c r="G73" s="64"/>
      <c r="H73" s="64"/>
      <c r="I73" s="65"/>
      <c r="K73" s="63"/>
      <c r="L73" s="64"/>
      <c r="M73" s="64"/>
      <c r="N73" s="64"/>
      <c r="O73" s="64"/>
      <c r="P73" s="65"/>
      <c r="R73" s="63"/>
      <c r="S73" s="64"/>
      <c r="T73" s="64"/>
      <c r="U73" s="65"/>
      <c r="Y73" s="63"/>
      <c r="Z73" s="64"/>
      <c r="AA73" s="64"/>
      <c r="AB73" s="64"/>
      <c r="AC73" s="65"/>
    </row>
    <row r="74" spans="1:31" x14ac:dyDescent="0.25">
      <c r="A74" s="26">
        <v>16</v>
      </c>
      <c r="B74" s="30">
        <v>66</v>
      </c>
      <c r="C74" s="63"/>
      <c r="D74" s="64"/>
      <c r="E74" s="64"/>
      <c r="F74" s="64"/>
      <c r="G74" s="64"/>
      <c r="H74" s="64"/>
      <c r="I74" s="65"/>
      <c r="K74" s="63"/>
      <c r="L74" s="64"/>
      <c r="M74" s="64"/>
      <c r="N74" s="64"/>
      <c r="O74" s="64"/>
      <c r="P74" s="65"/>
      <c r="R74" s="63"/>
      <c r="S74" s="64"/>
      <c r="T74" s="64"/>
      <c r="U74" s="65"/>
      <c r="Y74" s="63"/>
      <c r="Z74" s="64"/>
      <c r="AA74" s="64"/>
      <c r="AB74" s="64"/>
      <c r="AC74" s="65"/>
    </row>
    <row r="75" spans="1:31" ht="15.75" thickBot="1" x14ac:dyDescent="0.3">
      <c r="A75" s="26">
        <v>16</v>
      </c>
      <c r="B75" s="30">
        <v>79</v>
      </c>
      <c r="C75" s="63"/>
      <c r="D75" s="64"/>
      <c r="E75" s="64"/>
      <c r="F75" s="64"/>
      <c r="G75" s="64"/>
      <c r="H75" s="64"/>
      <c r="I75" s="65"/>
      <c r="K75" s="63"/>
      <c r="L75" s="64"/>
      <c r="M75" s="64"/>
      <c r="N75" s="64"/>
      <c r="O75" s="64"/>
      <c r="P75" s="65"/>
      <c r="R75" s="66"/>
      <c r="S75" s="67"/>
      <c r="T75" s="67"/>
      <c r="U75" s="68"/>
      <c r="Y75" s="66"/>
      <c r="Z75" s="67"/>
      <c r="AA75" s="67"/>
      <c r="AB75" s="67"/>
      <c r="AC75" s="68"/>
    </row>
    <row r="76" spans="1:31" x14ac:dyDescent="0.25">
      <c r="A76" s="26">
        <v>18</v>
      </c>
      <c r="B76" s="30">
        <v>77</v>
      </c>
      <c r="C76" s="63"/>
      <c r="D76" s="64"/>
      <c r="E76" s="64"/>
      <c r="F76" s="64"/>
      <c r="G76" s="64"/>
      <c r="H76" s="64"/>
      <c r="I76" s="65"/>
      <c r="K76" s="63"/>
      <c r="L76" s="64"/>
      <c r="M76" s="64"/>
      <c r="N76" s="64"/>
      <c r="O76" s="64"/>
      <c r="P76" s="65"/>
    </row>
    <row r="77" spans="1:31" x14ac:dyDescent="0.25">
      <c r="A77" s="26">
        <v>19</v>
      </c>
      <c r="B77" s="30">
        <v>91</v>
      </c>
      <c r="C77" s="63"/>
      <c r="D77" s="64"/>
      <c r="E77" s="64"/>
      <c r="F77" s="64"/>
      <c r="G77" s="64"/>
      <c r="H77" s="64"/>
      <c r="I77" s="65"/>
      <c r="K77" s="63"/>
      <c r="L77" s="64"/>
      <c r="M77" s="64"/>
      <c r="N77" s="64"/>
      <c r="O77" s="64"/>
      <c r="P77" s="65"/>
    </row>
    <row r="78" spans="1:31" ht="15.75" thickBot="1" x14ac:dyDescent="0.3">
      <c r="A78" s="24" t="s">
        <v>31</v>
      </c>
      <c r="B78" s="31">
        <f>PEARSON(A68:A77,B68:B77)</f>
        <v>0.59609476138946238</v>
      </c>
      <c r="C78" s="63"/>
      <c r="D78" s="64"/>
      <c r="E78" s="64"/>
      <c r="F78" s="64"/>
      <c r="G78" s="64"/>
      <c r="H78" s="64"/>
      <c r="I78" s="65"/>
      <c r="K78" s="63"/>
      <c r="L78" s="64"/>
      <c r="M78" s="64"/>
      <c r="N78" s="64"/>
      <c r="O78" s="64"/>
      <c r="P78" s="65"/>
    </row>
    <row r="79" spans="1:31" ht="15.75" customHeight="1" thickBot="1" x14ac:dyDescent="0.3">
      <c r="A79" s="32" t="s">
        <v>32</v>
      </c>
      <c r="B79" s="31">
        <f>B78^2</f>
        <v>0.35532896455596008</v>
      </c>
      <c r="C79" s="63"/>
      <c r="D79" s="64"/>
      <c r="E79" s="64"/>
      <c r="F79" s="64"/>
      <c r="G79" s="64"/>
      <c r="H79" s="64"/>
      <c r="I79" s="65"/>
      <c r="K79" s="63"/>
      <c r="L79" s="64"/>
      <c r="M79" s="64"/>
      <c r="N79" s="64"/>
      <c r="O79" s="64"/>
      <c r="P79" s="65"/>
      <c r="U79" s="48" t="s">
        <v>44</v>
      </c>
      <c r="V79" s="49"/>
      <c r="W79" s="50"/>
      <c r="Y79" s="69" t="s">
        <v>46</v>
      </c>
      <c r="Z79" s="70"/>
      <c r="AA79" s="70"/>
      <c r="AB79" s="70"/>
      <c r="AC79" s="70"/>
      <c r="AD79" s="70"/>
      <c r="AE79" s="71"/>
    </row>
    <row r="80" spans="1:31" ht="15" customHeight="1" x14ac:dyDescent="0.25">
      <c r="C80" s="63"/>
      <c r="D80" s="64"/>
      <c r="E80" s="64"/>
      <c r="F80" s="64"/>
      <c r="G80" s="64"/>
      <c r="H80" s="64"/>
      <c r="I80" s="65"/>
      <c r="K80" s="63"/>
      <c r="L80" s="64"/>
      <c r="M80" s="64"/>
      <c r="N80" s="64"/>
      <c r="O80" s="64"/>
      <c r="P80" s="65"/>
      <c r="U80" s="51" t="s">
        <v>45</v>
      </c>
      <c r="V80" s="52"/>
      <c r="W80" s="53"/>
      <c r="Y80" s="51" t="s">
        <v>51</v>
      </c>
      <c r="Z80" s="52"/>
      <c r="AA80" s="52"/>
      <c r="AB80" s="52"/>
      <c r="AC80" s="52"/>
      <c r="AD80" s="52"/>
      <c r="AE80" s="53"/>
    </row>
    <row r="81" spans="3:36" x14ac:dyDescent="0.25">
      <c r="C81" s="63"/>
      <c r="D81" s="64"/>
      <c r="E81" s="64"/>
      <c r="F81" s="64"/>
      <c r="G81" s="64"/>
      <c r="H81" s="64"/>
      <c r="I81" s="65"/>
      <c r="K81" s="63"/>
      <c r="L81" s="64"/>
      <c r="M81" s="64"/>
      <c r="N81" s="64"/>
      <c r="O81" s="64"/>
      <c r="P81" s="65"/>
      <c r="U81" s="54"/>
      <c r="V81" s="55"/>
      <c r="W81" s="56"/>
      <c r="Y81" s="54"/>
      <c r="Z81" s="55"/>
      <c r="AA81" s="55"/>
      <c r="AB81" s="55"/>
      <c r="AC81" s="55"/>
      <c r="AD81" s="55"/>
      <c r="AE81" s="56"/>
    </row>
    <row r="82" spans="3:36" ht="15.75" thickBot="1" x14ac:dyDescent="0.3">
      <c r="C82" s="63"/>
      <c r="D82" s="64"/>
      <c r="E82" s="64"/>
      <c r="F82" s="64"/>
      <c r="G82" s="64"/>
      <c r="H82" s="64"/>
      <c r="I82" s="65"/>
      <c r="K82" s="66"/>
      <c r="L82" s="67"/>
      <c r="M82" s="67"/>
      <c r="N82" s="67"/>
      <c r="O82" s="67"/>
      <c r="P82" s="68"/>
      <c r="U82" s="54"/>
      <c r="V82" s="55"/>
      <c r="W82" s="56"/>
      <c r="Y82" s="54"/>
      <c r="Z82" s="55"/>
      <c r="AA82" s="55"/>
      <c r="AB82" s="55"/>
      <c r="AC82" s="55"/>
      <c r="AD82" s="55"/>
      <c r="AE82" s="56"/>
    </row>
    <row r="83" spans="3:36" ht="15.75" thickBot="1" x14ac:dyDescent="0.3">
      <c r="C83" s="63"/>
      <c r="D83" s="64"/>
      <c r="E83" s="64"/>
      <c r="F83" s="64"/>
      <c r="G83" s="64"/>
      <c r="H83" s="64"/>
      <c r="I83" s="65"/>
      <c r="U83" s="57"/>
      <c r="V83" s="58"/>
      <c r="W83" s="59"/>
      <c r="Y83" s="54"/>
      <c r="Z83" s="55"/>
      <c r="AA83" s="55"/>
      <c r="AB83" s="55"/>
      <c r="AC83" s="55"/>
      <c r="AD83" s="55"/>
      <c r="AE83" s="56"/>
    </row>
    <row r="84" spans="3:36" x14ac:dyDescent="0.25">
      <c r="C84" s="63"/>
      <c r="D84" s="64"/>
      <c r="E84" s="64"/>
      <c r="F84" s="64"/>
      <c r="G84" s="64"/>
      <c r="H84" s="64"/>
      <c r="I84" s="65"/>
      <c r="U84" s="60" t="s">
        <v>89</v>
      </c>
      <c r="V84" s="61"/>
      <c r="W84" s="62"/>
      <c r="Y84" s="54"/>
      <c r="Z84" s="55"/>
      <c r="AA84" s="55"/>
      <c r="AB84" s="55"/>
      <c r="AC84" s="55"/>
      <c r="AD84" s="55"/>
      <c r="AE84" s="56"/>
    </row>
    <row r="85" spans="3:36" ht="15.75" thickBot="1" x14ac:dyDescent="0.3">
      <c r="C85" s="63"/>
      <c r="D85" s="64"/>
      <c r="E85" s="64"/>
      <c r="F85" s="64"/>
      <c r="G85" s="64"/>
      <c r="H85" s="64"/>
      <c r="I85" s="65"/>
      <c r="U85" s="63"/>
      <c r="V85" s="64"/>
      <c r="W85" s="65"/>
      <c r="Y85" s="57"/>
      <c r="Z85" s="58"/>
      <c r="AA85" s="58"/>
      <c r="AB85" s="58"/>
      <c r="AC85" s="58"/>
      <c r="AD85" s="58"/>
      <c r="AE85" s="59"/>
    </row>
    <row r="86" spans="3:36" ht="15.75" thickBot="1" x14ac:dyDescent="0.3">
      <c r="C86" s="63"/>
      <c r="D86" s="64"/>
      <c r="E86" s="64"/>
      <c r="F86" s="64"/>
      <c r="G86" s="64"/>
      <c r="H86" s="64"/>
      <c r="I86" s="65"/>
      <c r="U86" s="63"/>
      <c r="V86" s="64"/>
      <c r="W86" s="65"/>
      <c r="Y86" s="38" t="s">
        <v>47</v>
      </c>
      <c r="Z86" s="39" t="s">
        <v>48</v>
      </c>
      <c r="AA86" s="40" t="s">
        <v>49</v>
      </c>
      <c r="AB86" s="14"/>
      <c r="AC86" s="14"/>
      <c r="AD86" s="14"/>
    </row>
    <row r="87" spans="3:36" x14ac:dyDescent="0.25">
      <c r="C87" s="63"/>
      <c r="D87" s="64"/>
      <c r="E87" s="64"/>
      <c r="F87" s="64"/>
      <c r="G87" s="64"/>
      <c r="H87" s="64"/>
      <c r="I87" s="65"/>
      <c r="U87" s="63"/>
      <c r="V87" s="64"/>
      <c r="W87" s="65"/>
      <c r="Y87" s="15">
        <v>2</v>
      </c>
      <c r="Z87" s="9">
        <v>4</v>
      </c>
      <c r="AA87" s="11">
        <v>1</v>
      </c>
      <c r="AC87" s="10"/>
      <c r="AD87" s="10"/>
      <c r="AE87" s="10"/>
      <c r="AF87" s="10"/>
    </row>
    <row r="88" spans="3:36" ht="15.75" thickBot="1" x14ac:dyDescent="0.3">
      <c r="C88" s="66"/>
      <c r="D88" s="67"/>
      <c r="E88" s="67"/>
      <c r="F88" s="67"/>
      <c r="G88" s="67"/>
      <c r="H88" s="67"/>
      <c r="I88" s="68"/>
      <c r="U88" s="63"/>
      <c r="V88" s="64"/>
      <c r="W88" s="65"/>
      <c r="Y88" s="15">
        <v>4</v>
      </c>
      <c r="Z88" s="9">
        <v>2</v>
      </c>
      <c r="AA88" s="11">
        <v>2</v>
      </c>
      <c r="AC88" s="1"/>
      <c r="AD88" s="1"/>
      <c r="AE88" s="1"/>
      <c r="AF88" s="1"/>
    </row>
    <row r="89" spans="3:36" x14ac:dyDescent="0.25">
      <c r="U89" s="63"/>
      <c r="V89" s="64"/>
      <c r="W89" s="65"/>
      <c r="Y89" s="15">
        <v>2</v>
      </c>
      <c r="Z89" s="9">
        <v>4</v>
      </c>
      <c r="AA89" s="11">
        <v>2</v>
      </c>
      <c r="AC89" s="1"/>
      <c r="AD89" s="1"/>
      <c r="AE89" s="1"/>
      <c r="AF89" s="1"/>
    </row>
    <row r="90" spans="3:36" x14ac:dyDescent="0.25">
      <c r="U90" s="63"/>
      <c r="V90" s="64"/>
      <c r="W90" s="65"/>
      <c r="Y90" s="15">
        <v>3</v>
      </c>
      <c r="Z90" s="9">
        <v>4</v>
      </c>
      <c r="AA90" s="11">
        <v>3</v>
      </c>
      <c r="AC90" s="1"/>
      <c r="AD90" s="1"/>
      <c r="AE90" s="1"/>
      <c r="AF90" s="1"/>
    </row>
    <row r="91" spans="3:36" x14ac:dyDescent="0.25">
      <c r="U91" s="63"/>
      <c r="V91" s="64"/>
      <c r="W91" s="65"/>
      <c r="Y91" s="15">
        <v>4</v>
      </c>
      <c r="Z91" s="9">
        <v>5</v>
      </c>
      <c r="AA91" s="11">
        <v>1</v>
      </c>
    </row>
    <row r="92" spans="3:36" x14ac:dyDescent="0.25">
      <c r="U92" s="63"/>
      <c r="V92" s="64"/>
      <c r="W92" s="65"/>
      <c r="Y92" s="15">
        <v>5</v>
      </c>
      <c r="Z92" s="9">
        <v>5</v>
      </c>
      <c r="AA92" s="11">
        <v>1</v>
      </c>
    </row>
    <row r="93" spans="3:36" x14ac:dyDescent="0.25">
      <c r="D93" t="s">
        <v>78</v>
      </c>
      <c r="U93" s="63"/>
      <c r="V93" s="64"/>
      <c r="W93" s="65"/>
      <c r="Y93" s="15">
        <v>4</v>
      </c>
      <c r="Z93" s="9">
        <v>2</v>
      </c>
      <c r="AA93" s="11">
        <v>5</v>
      </c>
    </row>
    <row r="94" spans="3:36" ht="15.75" thickBot="1" x14ac:dyDescent="0.3">
      <c r="U94" s="63"/>
      <c r="V94" s="64"/>
      <c r="W94" s="65"/>
      <c r="Y94" s="15">
        <v>3</v>
      </c>
      <c r="Z94" s="9">
        <v>5</v>
      </c>
      <c r="AA94" s="11">
        <v>4</v>
      </c>
    </row>
    <row r="95" spans="3:36" ht="15.75" thickBot="1" x14ac:dyDescent="0.3">
      <c r="D95" s="47" t="s">
        <v>79</v>
      </c>
      <c r="E95" s="47"/>
      <c r="U95" s="63"/>
      <c r="V95" s="64"/>
      <c r="W95" s="65"/>
      <c r="Y95" s="15">
        <v>2</v>
      </c>
      <c r="Z95" s="9">
        <v>4</v>
      </c>
      <c r="AA95" s="11">
        <v>2</v>
      </c>
    </row>
    <row r="96" spans="3:36" x14ac:dyDescent="0.25">
      <c r="D96" s="1" t="s">
        <v>80</v>
      </c>
      <c r="E96" s="1">
        <v>0.59609476138946227</v>
      </c>
      <c r="U96" s="63"/>
      <c r="V96" s="64"/>
      <c r="W96" s="65"/>
      <c r="Y96" s="60" t="s">
        <v>90</v>
      </c>
      <c r="Z96" s="61"/>
      <c r="AA96" s="61"/>
      <c r="AB96" s="61"/>
      <c r="AC96" s="61"/>
      <c r="AD96" s="61"/>
      <c r="AE96" s="61"/>
      <c r="AF96" s="61"/>
      <c r="AG96" s="61"/>
      <c r="AH96" s="61"/>
      <c r="AI96" s="61"/>
      <c r="AJ96" s="62"/>
    </row>
    <row r="97" spans="4:36" x14ac:dyDescent="0.25">
      <c r="D97" s="1" t="s">
        <v>81</v>
      </c>
      <c r="E97" s="1">
        <v>0.35532896455595997</v>
      </c>
      <c r="U97" s="63"/>
      <c r="V97" s="64"/>
      <c r="W97" s="65"/>
      <c r="Y97" s="63"/>
      <c r="Z97" s="64"/>
      <c r="AA97" s="64"/>
      <c r="AB97" s="64"/>
      <c r="AC97" s="64"/>
      <c r="AD97" s="64"/>
      <c r="AE97" s="64"/>
      <c r="AF97" s="64"/>
      <c r="AG97" s="64"/>
      <c r="AH97" s="64"/>
      <c r="AI97" s="64"/>
      <c r="AJ97" s="65"/>
    </row>
    <row r="98" spans="4:36" x14ac:dyDescent="0.25">
      <c r="D98" s="1" t="s">
        <v>82</v>
      </c>
      <c r="E98" s="1">
        <v>0.27474508512545498</v>
      </c>
      <c r="U98" s="63"/>
      <c r="V98" s="64"/>
      <c r="W98" s="65"/>
      <c r="Y98" s="63"/>
      <c r="Z98" s="64"/>
      <c r="AA98" s="64"/>
      <c r="AB98" s="64"/>
      <c r="AC98" s="64"/>
      <c r="AD98" s="64"/>
      <c r="AE98" s="64"/>
      <c r="AF98" s="64"/>
      <c r="AG98" s="64"/>
      <c r="AH98" s="64"/>
      <c r="AI98" s="64"/>
      <c r="AJ98" s="65"/>
    </row>
    <row r="99" spans="4:36" x14ac:dyDescent="0.25">
      <c r="D99" s="1" t="s">
        <v>63</v>
      </c>
      <c r="E99" s="1">
        <v>9.8586113109875715</v>
      </c>
      <c r="U99" s="63"/>
      <c r="V99" s="64"/>
      <c r="W99" s="65"/>
      <c r="Y99" s="63"/>
      <c r="Z99" s="64"/>
      <c r="AA99" s="64"/>
      <c r="AB99" s="64"/>
      <c r="AC99" s="64"/>
      <c r="AD99" s="64"/>
      <c r="AE99" s="64"/>
      <c r="AF99" s="64"/>
      <c r="AG99" s="64"/>
      <c r="AH99" s="64"/>
      <c r="AI99" s="64"/>
      <c r="AJ99" s="65"/>
    </row>
    <row r="100" spans="4:36" ht="15.75" thickBot="1" x14ac:dyDescent="0.3">
      <c r="D100" s="44" t="s">
        <v>83</v>
      </c>
      <c r="E100" s="44">
        <v>10</v>
      </c>
      <c r="U100" s="63"/>
      <c r="V100" s="64"/>
      <c r="W100" s="65"/>
      <c r="Y100" s="63"/>
      <c r="Z100" s="64"/>
      <c r="AA100" s="64"/>
      <c r="AB100" s="64"/>
      <c r="AC100" s="64"/>
      <c r="AD100" s="64"/>
      <c r="AE100" s="64"/>
      <c r="AF100" s="64"/>
      <c r="AG100" s="64"/>
      <c r="AH100" s="64"/>
      <c r="AI100" s="64"/>
      <c r="AJ100" s="65"/>
    </row>
    <row r="101" spans="4:36" x14ac:dyDescent="0.25">
      <c r="U101" s="63"/>
      <c r="V101" s="64"/>
      <c r="W101" s="65"/>
      <c r="Y101" s="63"/>
      <c r="Z101" s="64"/>
      <c r="AA101" s="64"/>
      <c r="AB101" s="64"/>
      <c r="AC101" s="64"/>
      <c r="AD101" s="64"/>
      <c r="AE101" s="64"/>
      <c r="AF101" s="64"/>
      <c r="AG101" s="64"/>
      <c r="AH101" s="64"/>
      <c r="AI101" s="64"/>
      <c r="AJ101" s="65"/>
    </row>
    <row r="102" spans="4:36" ht="15.75" thickBot="1" x14ac:dyDescent="0.3">
      <c r="U102" s="66"/>
      <c r="V102" s="67"/>
      <c r="W102" s="68"/>
      <c r="Y102" s="66"/>
      <c r="Z102" s="67"/>
      <c r="AA102" s="67"/>
      <c r="AB102" s="67"/>
      <c r="AC102" s="67"/>
      <c r="AD102" s="67"/>
      <c r="AE102" s="67"/>
      <c r="AF102" s="67"/>
      <c r="AG102" s="67"/>
      <c r="AH102" s="67"/>
      <c r="AI102" s="67"/>
      <c r="AJ102" s="68"/>
    </row>
    <row r="103" spans="4:36" x14ac:dyDescent="0.25">
      <c r="D103" s="45"/>
      <c r="E103" s="45"/>
      <c r="F103" s="45"/>
      <c r="G103" s="45"/>
      <c r="H103" s="45"/>
      <c r="I103" s="45"/>
    </row>
    <row r="104" spans="4:36" x14ac:dyDescent="0.25">
      <c r="D104" s="1"/>
      <c r="E104" s="1"/>
      <c r="F104" s="1"/>
      <c r="G104" s="1"/>
      <c r="H104" s="1"/>
      <c r="I104" s="1"/>
    </row>
    <row r="105" spans="4:36" x14ac:dyDescent="0.25">
      <c r="D105" s="1"/>
      <c r="E105" s="1"/>
      <c r="F105" s="1"/>
      <c r="G105" s="1"/>
      <c r="H105" s="1"/>
      <c r="I105" s="1"/>
    </row>
    <row r="106" spans="4:36" ht="15.75" thickBot="1" x14ac:dyDescent="0.3">
      <c r="D106" s="44"/>
      <c r="E106" s="44"/>
      <c r="F106" s="44"/>
      <c r="G106" s="44"/>
      <c r="H106" s="44"/>
      <c r="I106" s="44"/>
    </row>
    <row r="107" spans="4:36" ht="15.75" thickBot="1" x14ac:dyDescent="0.3">
      <c r="Z107" s="45"/>
      <c r="AA107" s="45" t="s">
        <v>47</v>
      </c>
      <c r="AB107" s="45" t="s">
        <v>48</v>
      </c>
      <c r="AC107" s="45" t="s">
        <v>49</v>
      </c>
    </row>
    <row r="108" spans="4:36" x14ac:dyDescent="0.25">
      <c r="D108" s="45"/>
      <c r="E108" s="45"/>
      <c r="F108" s="45"/>
      <c r="G108" s="45"/>
      <c r="H108" s="45"/>
      <c r="I108" s="45"/>
      <c r="J108" s="45"/>
      <c r="K108" s="45"/>
      <c r="L108" s="45"/>
      <c r="Z108" s="1" t="s">
        <v>47</v>
      </c>
      <c r="AA108" s="1">
        <v>1</v>
      </c>
      <c r="AB108" s="1"/>
      <c r="AC108" s="1"/>
    </row>
    <row r="109" spans="4:36" x14ac:dyDescent="0.25">
      <c r="D109" s="1"/>
      <c r="E109" s="1"/>
      <c r="F109" s="1"/>
      <c r="G109" s="1"/>
      <c r="H109" s="1"/>
      <c r="I109" s="1"/>
      <c r="J109" s="1"/>
      <c r="K109" s="1"/>
      <c r="L109" s="1"/>
      <c r="Z109" s="1" t="s">
        <v>48</v>
      </c>
      <c r="AA109" s="1">
        <v>-7.6249285166302389E-2</v>
      </c>
      <c r="AB109" s="1">
        <v>1</v>
      </c>
      <c r="AC109" s="1"/>
    </row>
    <row r="110" spans="4:36" ht="15.75" thickBot="1" x14ac:dyDescent="0.3">
      <c r="D110" s="44"/>
      <c r="E110" s="44"/>
      <c r="F110" s="44"/>
      <c r="G110" s="44"/>
      <c r="H110" s="44"/>
      <c r="I110" s="44"/>
      <c r="J110" s="44"/>
      <c r="K110" s="44"/>
      <c r="L110" s="44"/>
      <c r="Z110" s="44" t="s">
        <v>49</v>
      </c>
      <c r="AA110" s="44">
        <v>2.6958193300859586E-2</v>
      </c>
      <c r="AB110" s="44">
        <v>-0.42931483143468951</v>
      </c>
      <c r="AC110" s="44">
        <v>1</v>
      </c>
    </row>
  </sheetData>
  <sortState ref="C19:C24">
    <sortCondition ref="C19"/>
  </sortState>
  <mergeCells count="43">
    <mergeCell ref="A2:F2"/>
    <mergeCell ref="A3:F7"/>
    <mergeCell ref="O2:T2"/>
    <mergeCell ref="O3:T4"/>
    <mergeCell ref="O5:T6"/>
    <mergeCell ref="O7:T10"/>
    <mergeCell ref="V2:W2"/>
    <mergeCell ref="V3:W7"/>
    <mergeCell ref="V19:W34"/>
    <mergeCell ref="I2:M2"/>
    <mergeCell ref="I3:M7"/>
    <mergeCell ref="O11:T12"/>
    <mergeCell ref="O13:T17"/>
    <mergeCell ref="O18:T19"/>
    <mergeCell ref="O20:T25"/>
    <mergeCell ref="I8:J8"/>
    <mergeCell ref="I9:J9"/>
    <mergeCell ref="I10:M21"/>
    <mergeCell ref="K9:M9"/>
    <mergeCell ref="K8:M8"/>
    <mergeCell ref="A61:F61"/>
    <mergeCell ref="A62:F66"/>
    <mergeCell ref="C67:I88"/>
    <mergeCell ref="K61:P61"/>
    <mergeCell ref="K62:P66"/>
    <mergeCell ref="K67:P82"/>
    <mergeCell ref="R49:V49"/>
    <mergeCell ref="R50:V53"/>
    <mergeCell ref="R54:U75"/>
    <mergeCell ref="Y49:AC49"/>
    <mergeCell ref="Y50:AC52"/>
    <mergeCell ref="Y53:AC54"/>
    <mergeCell ref="Y55:AC57"/>
    <mergeCell ref="Y58:AC59"/>
    <mergeCell ref="Y60:AC65"/>
    <mergeCell ref="Y66:AC68"/>
    <mergeCell ref="Y69:AC75"/>
    <mergeCell ref="U79:W79"/>
    <mergeCell ref="U80:W83"/>
    <mergeCell ref="U84:W102"/>
    <mergeCell ref="Y96:AJ102"/>
    <mergeCell ref="Y80:AE85"/>
    <mergeCell ref="Y79:AE79"/>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2018-02-20T19:21:56Z</dcterms:created>
  <dcterms:modified xsi:type="dcterms:W3CDTF">2020-02-09T21:56:55Z</dcterms:modified>
</cp:coreProperties>
</file>